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leotsai/Downloads/"/>
    </mc:Choice>
  </mc:AlternateContent>
  <xr:revisionPtr revIDLastSave="0" documentId="13_ncr:1_{EAC6B3D1-18AF-2546-9203-E6661BD02249}" xr6:coauthVersionLast="47" xr6:coauthVersionMax="47" xr10:uidLastSave="{00000000-0000-0000-0000-000000000000}"/>
  <bookViews>
    <workbookView xWindow="8260" yWindow="3540" windowWidth="27040" windowHeight="16860" xr2:uid="{00000000-000D-0000-FFFF-FFFF00000000}"/>
  </bookViews>
  <sheets>
    <sheet name="築禾忠孝苑" sheetId="1" r:id="rId1"/>
    <sheet name="利息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4" i="2" l="1"/>
  <c r="S13" i="2"/>
  <c r="S12" i="2"/>
  <c r="H55" i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C54" i="1"/>
  <c r="C55" i="1" s="1"/>
  <c r="C56" i="1" s="1"/>
  <c r="C57" i="1" s="1"/>
  <c r="C58" i="1" s="1"/>
  <c r="C59" i="1" s="1"/>
  <c r="C60" i="1" s="1"/>
  <c r="C61" i="1" s="1"/>
  <c r="C62" i="1" s="1"/>
  <c r="C63" i="1" s="1"/>
  <c r="E37" i="1"/>
  <c r="D37" i="1"/>
  <c r="C37" i="1"/>
  <c r="E36" i="1"/>
  <c r="D36" i="1"/>
  <c r="C36" i="1"/>
  <c r="C38" i="1" s="1"/>
  <c r="E35" i="1"/>
  <c r="D35" i="1"/>
  <c r="C35" i="1"/>
  <c r="E27" i="1"/>
  <c r="D27" i="1"/>
  <c r="E22" i="1"/>
  <c r="E24" i="1" s="1"/>
  <c r="D22" i="1"/>
  <c r="D24" i="1" s="1"/>
  <c r="C22" i="1"/>
  <c r="C24" i="1" s="1"/>
  <c r="D38" i="1" l="1"/>
  <c r="E38" i="1"/>
  <c r="C64" i="1"/>
  <c r="C65" i="1" s="1"/>
  <c r="C66" i="1" s="1"/>
  <c r="C67" i="1" s="1"/>
  <c r="C68" i="1" s="1"/>
  <c r="C69" i="1" s="1"/>
  <c r="C70" i="1" s="1"/>
  <c r="C71" i="1" s="1"/>
  <c r="C72" i="1" s="1"/>
  <c r="C73" i="1" s="1"/>
  <c r="C39" i="1"/>
  <c r="C41" i="1" s="1"/>
  <c r="C42" i="1" s="1"/>
  <c r="C25" i="1"/>
  <c r="C29" i="1" s="1"/>
  <c r="C30" i="1"/>
  <c r="C31" i="1"/>
  <c r="D30" i="1"/>
  <c r="D25" i="1"/>
  <c r="D29" i="1" s="1"/>
  <c r="D31" i="1"/>
  <c r="E25" i="1"/>
  <c r="E29" i="1" s="1"/>
  <c r="E30" i="1"/>
  <c r="E31" i="1"/>
  <c r="D32" i="1" l="1"/>
  <c r="C32" i="1"/>
  <c r="E32" i="1"/>
  <c r="D39" i="1"/>
  <c r="D41" i="1" s="1"/>
  <c r="D42" i="1" s="1"/>
  <c r="C74" i="1"/>
  <c r="C75" i="1" s="1"/>
  <c r="C76" i="1" s="1"/>
  <c r="C77" i="1" s="1"/>
  <c r="C78" i="1" s="1"/>
  <c r="C79" i="1" s="1"/>
  <c r="C80" i="1" s="1"/>
  <c r="C81" i="1" s="1"/>
  <c r="C82" i="1" s="1"/>
  <c r="C83" i="1" s="1"/>
  <c r="E39" i="1" s="1"/>
  <c r="E41" i="1" s="1"/>
  <c r="E42" i="1" s="1"/>
</calcChain>
</file>

<file path=xl/sharedStrings.xml><?xml version="1.0" encoding="utf-8"?>
<sst xmlns="http://schemas.openxmlformats.org/spreadsheetml/2006/main" count="1056" uniqueCount="65">
  <si>
    <t>價格及坪數</t>
  </si>
  <si>
    <t>價格(萬)</t>
  </si>
  <si>
    <t>坪數</t>
  </si>
  <si>
    <t>總價</t>
  </si>
  <si>
    <t>房地售價(含公設)</t>
  </si>
  <si>
    <t>單坪售價</t>
  </si>
  <si>
    <t>車位售價(平面)</t>
  </si>
  <si>
    <t>土地</t>
  </si>
  <si>
    <t>貸款</t>
  </si>
  <si>
    <t>頭期2成</t>
  </si>
  <si>
    <t>貸款8.5成</t>
  </si>
  <si>
    <t>利率</t>
  </si>
  <si>
    <t>月還款(無寬限,本息攤還)</t>
  </si>
  <si>
    <t>投資分析</t>
  </si>
  <si>
    <t>投資年數</t>
  </si>
  <si>
    <t>房地產投資</t>
  </si>
  <si>
    <t>假設脫手單坪價格</t>
  </si>
  <si>
    <t>脫手房屋價格</t>
  </si>
  <si>
    <t>脫手車位價格</t>
  </si>
  <si>
    <t>脫手總價</t>
  </si>
  <si>
    <t>脫手價差</t>
  </si>
  <si>
    <t>期間每月租金</t>
  </si>
  <si>
    <t>期間租金加總</t>
  </si>
  <si>
    <t>期間利息加總 (2.1%)</t>
  </si>
  <si>
    <t>獲利 (未扣除稅金及仲介費用)</t>
  </si>
  <si>
    <t>房地合一稅 (15%)</t>
  </si>
  <si>
    <t>仲介費 (4%)</t>
  </si>
  <si>
    <t>獲利 (扣除房地合一及仲介費用)</t>
  </si>
  <si>
    <t>股票投資</t>
  </si>
  <si>
    <t>假設年化報酬率</t>
  </si>
  <si>
    <t>單筆投入</t>
  </si>
  <si>
    <t>每月定期定額</t>
  </si>
  <si>
    <t>到期總投入</t>
  </si>
  <si>
    <t>到期單筆投入股票總價值</t>
  </si>
  <si>
    <t>到期後定期定額股票總價值</t>
  </si>
  <si>
    <t>到期後總價值</t>
  </si>
  <si>
    <t>到期後總獲利</t>
  </si>
  <si>
    <t>試算工具</t>
  </si>
  <si>
    <t>房貸試算網站</t>
  </si>
  <si>
    <t>定期定額計算網站</t>
  </si>
  <si>
    <t>房地產投報率相關文章</t>
  </si>
  <si>
    <t>https://www.storm.mg/lifestyle/4115301</t>
  </si>
  <si>
    <t>單筆股票投資複利試算</t>
  </si>
  <si>
    <t>房地產投資單坪成長試算</t>
  </si>
  <si>
    <t>年數</t>
  </si>
  <si>
    <t>年末資產(萬)</t>
  </si>
  <si>
    <t>年化報酬率</t>
  </si>
  <si>
    <t>單坪價格(萬)</t>
  </si>
  <si>
    <t>1000萬 40年 2.1％</t>
  </si>
  <si>
    <t>548萬 30年 2.1％</t>
  </si>
  <si>
    <t>期數</t>
  </si>
  <si>
    <t>當期還本金額</t>
  </si>
  <si>
    <t>當期利息金額</t>
  </si>
  <si>
    <t>月付本息金額</t>
  </si>
  <si>
    <t>本金餘額</t>
  </si>
  <si>
    <t>累計利息</t>
  </si>
  <si>
    <t>10年利息</t>
  </si>
  <si>
    <t>#####</t>
  </si>
  <si>
    <t>20年利息</t>
  </si>
  <si>
    <t>30年利息</t>
  </si>
  <si>
    <t>40年利息</t>
  </si>
  <si>
    <t>10年總利息</t>
  </si>
  <si>
    <t>20年總利息</t>
  </si>
  <si>
    <t>30年總利息</t>
  </si>
  <si>
    <t>總計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</si>
</sst>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0"/>
      <color rgb="FF000000"/>
      <name val="Arial"/>
      <scheme val="minor"/>
    </font>
    <font>
      <sz val="10"/>
      <color rgb="FFFFFFFF"/>
      <name val="Arial"/>
      <family val="2"/>
      <scheme val="minor"/>
    </font>
    <font>
      <sz val="15"/>
      <color rgb="FFFFFFFF"/>
      <name val="Arial"/>
      <family val="2"/>
      <scheme val="minor"/>
    </font>
    <font>
      <sz val="10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"/>
      <color theme="1"/>
      <name val="Arial"/>
      <family val="2"/>
    </font>
    <font>
      <u/>
      <sz val="10"/>
      <color rgb="FF1155CC"/>
      <name val="Arial"/>
      <family val="2"/>
    </font>
    <font>
      <u/>
      <sz val="10"/>
      <color rgb="FF0000FF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新細明體"/>
      <family val="1"/>
      <charset val="136"/>
    </font>
    <font>
      <sz val="10"/>
      <color theme="1"/>
      <name val="Arial"/>
      <family val="2"/>
      <scheme val="minor"/>
    </font>
    <font>
      <sz val="10"/>
      <color rgb="FF565656"/>
      <name val="&quot;Microsoft JhengHei&quot;"/>
    </font>
    <font>
      <sz val="9"/>
      <name val="Arial"/>
      <family val="3"/>
      <charset val="136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434343"/>
        <bgColor rgb="FF434343"/>
      </patternFill>
    </fill>
    <fill>
      <patternFill patternType="solid">
        <fgColor rgb="FFB7B7B7"/>
        <bgColor rgb="FFB7B7B7"/>
      </patternFill>
    </fill>
    <fill>
      <patternFill patternType="solid">
        <fgColor rgb="FFC9DAF8"/>
        <bgColor rgb="FFC9DAF8"/>
      </patternFill>
    </fill>
    <fill>
      <patternFill patternType="solid">
        <fgColor rgb="FFFFFF00"/>
        <bgColor rgb="FFFFFF00"/>
      </patternFill>
    </fill>
    <fill>
      <patternFill patternType="solid">
        <fgColor rgb="FFFFF2CC"/>
        <bgColor rgb="FFFFF2CC"/>
      </patternFill>
    </fill>
    <fill>
      <patternFill patternType="solid">
        <fgColor rgb="FFCFE2F3"/>
        <bgColor rgb="FFCFE2F3"/>
      </patternFill>
    </fill>
    <fill>
      <patternFill patternType="solid">
        <fgColor rgb="FFA4C2F4"/>
        <bgColor rgb="FFA4C2F4"/>
      </patternFill>
    </fill>
    <fill>
      <patternFill patternType="solid">
        <fgColor rgb="FF6D9EEB"/>
        <bgColor rgb="FF6D9EEB"/>
      </patternFill>
    </fill>
    <fill>
      <patternFill patternType="solid">
        <fgColor rgb="FFFFFFFF"/>
        <bgColor rgb="FFFFFFFF"/>
      </patternFill>
    </fill>
    <fill>
      <patternFill patternType="solid">
        <fgColor rgb="FF00FFFF"/>
        <bgColor rgb="FF00FFFF"/>
      </patternFill>
    </fill>
    <fill>
      <patternFill patternType="solid">
        <fgColor rgb="FFD9E1F2"/>
        <bgColor rgb="FFD9E1F2"/>
      </patternFill>
    </fill>
    <fill>
      <patternFill patternType="solid">
        <fgColor rgb="FFFCE5CD"/>
        <bgColor rgb="FFFCE5CD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 applyAlignment="1">
      <alignment horizontal="center"/>
    </xf>
    <xf numFmtId="0" fontId="3" fillId="2" borderId="0" xfId="0" applyFont="1" applyFill="1"/>
    <xf numFmtId="0" fontId="3" fillId="0" borderId="0" xfId="0" applyFont="1"/>
    <xf numFmtId="0" fontId="5" fillId="2" borderId="0" xfId="0" applyFont="1" applyFill="1" applyAlignment="1">
      <alignment horizontal="center"/>
    </xf>
    <xf numFmtId="0" fontId="3" fillId="4" borderId="0" xfId="0" applyFont="1" applyFill="1"/>
    <xf numFmtId="0" fontId="3" fillId="4" borderId="0" xfId="0" applyFont="1" applyFill="1" applyAlignment="1">
      <alignment horizontal="center"/>
    </xf>
    <xf numFmtId="0" fontId="3" fillId="5" borderId="0" xfId="0" applyFont="1" applyFill="1"/>
    <xf numFmtId="10" fontId="3" fillId="0" borderId="0" xfId="0" applyNumberFormat="1" applyFont="1"/>
    <xf numFmtId="0" fontId="3" fillId="6" borderId="0" xfId="0" applyFont="1" applyFill="1"/>
    <xf numFmtId="0" fontId="5" fillId="8" borderId="0" xfId="0" applyFont="1" applyFill="1"/>
    <xf numFmtId="9" fontId="3" fillId="2" borderId="0" xfId="0" applyNumberFormat="1" applyFont="1" applyFill="1"/>
    <xf numFmtId="0" fontId="5" fillId="9" borderId="0" xfId="0" applyFont="1" applyFill="1"/>
    <xf numFmtId="0" fontId="3" fillId="10" borderId="0" xfId="0" applyFont="1" applyFill="1"/>
    <xf numFmtId="0" fontId="5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10" fillId="6" borderId="0" xfId="0" applyFont="1" applyFill="1" applyAlignment="1">
      <alignment horizontal="right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right"/>
    </xf>
    <xf numFmtId="3" fontId="13" fillId="0" borderId="0" xfId="0" applyNumberFormat="1" applyFont="1" applyAlignment="1">
      <alignment horizontal="right"/>
    </xf>
    <xf numFmtId="0" fontId="11" fillId="12" borderId="0" xfId="0" applyFont="1" applyFill="1"/>
    <xf numFmtId="3" fontId="11" fillId="0" borderId="0" xfId="0" applyNumberFormat="1" applyFont="1" applyAlignment="1">
      <alignment horizontal="right"/>
    </xf>
    <xf numFmtId="0" fontId="13" fillId="0" borderId="0" xfId="0" applyFont="1" applyAlignment="1">
      <alignment horizontal="center"/>
    </xf>
    <xf numFmtId="0" fontId="11" fillId="13" borderId="0" xfId="0" applyFont="1" applyFill="1"/>
    <xf numFmtId="3" fontId="11" fillId="0" borderId="0" xfId="0" applyNumberFormat="1" applyFont="1"/>
    <xf numFmtId="0" fontId="2" fillId="2" borderId="0" xfId="0" applyFont="1" applyFill="1" applyAlignment="1">
      <alignment horizontal="center"/>
    </xf>
    <xf numFmtId="0" fontId="0" fillId="0" borderId="0" xfId="0"/>
    <xf numFmtId="0" fontId="4" fillId="3" borderId="0" xfId="0" applyFont="1" applyFill="1" applyAlignment="1">
      <alignment horizontal="center"/>
    </xf>
    <xf numFmtId="0" fontId="8" fillId="0" borderId="0" xfId="0" applyFont="1"/>
    <xf numFmtId="0" fontId="9" fillId="11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6" fillId="11" borderId="0" xfId="0" applyFont="1" applyFill="1" applyAlignment="1">
      <alignment horizontal="center"/>
    </xf>
    <xf numFmtId="0" fontId="7" fillId="0" borderId="0" xfId="0" applyFont="1"/>
    <xf numFmtId="0" fontId="11" fillId="0" borderId="0" xfId="0" applyFont="1" applyAlignment="1">
      <alignment horizontal="center"/>
    </xf>
    <xf numFmtId="0" fontId="13" fillId="0" borderId="0" xfId="0" applyFont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torm.mg/lifestyle/4115301" TargetMode="External"/><Relationship Id="rId2" Type="http://schemas.openxmlformats.org/officeDocument/2006/relationships/hyperlink" Target="https://www.moneydj.com/funddj/yb/yp503002.djhtm" TargetMode="External"/><Relationship Id="rId1" Type="http://schemas.openxmlformats.org/officeDocument/2006/relationships/hyperlink" Target="https://www.cathaybk.com.tw/cathaybk/personal/loan/calculator/mortgage-monthly-payment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83"/>
  <sheetViews>
    <sheetView tabSelected="1" topLeftCell="A44" workbookViewId="0">
      <selection activeCell="H25" sqref="H25"/>
    </sheetView>
  </sheetViews>
  <sheetFormatPr baseColWidth="10" defaultColWidth="12.6640625" defaultRowHeight="15.75" customHeight="1"/>
  <cols>
    <col min="1" max="1" width="2.5" customWidth="1"/>
    <col min="2" max="2" width="25.83203125" customWidth="1"/>
    <col min="6" max="6" width="2.1640625" customWidth="1"/>
    <col min="10" max="10" width="15.33203125" customWidth="1"/>
  </cols>
  <sheetData>
    <row r="1" spans="1:6">
      <c r="A1" s="1"/>
      <c r="B1" s="28"/>
      <c r="C1" s="29"/>
      <c r="D1" s="29"/>
      <c r="E1" s="29"/>
      <c r="F1" s="2"/>
    </row>
    <row r="2" spans="1:6" ht="16">
      <c r="A2" s="4"/>
      <c r="B2" s="30" t="s">
        <v>0</v>
      </c>
      <c r="C2" s="29"/>
      <c r="D2" s="29"/>
      <c r="E2" s="29"/>
      <c r="F2" s="2"/>
    </row>
    <row r="3" spans="1:6" ht="15.75" customHeight="1">
      <c r="A3" s="2"/>
      <c r="B3" s="5"/>
      <c r="C3" s="6" t="s">
        <v>1</v>
      </c>
      <c r="D3" s="6" t="s">
        <v>2</v>
      </c>
      <c r="F3" s="2"/>
    </row>
    <row r="4" spans="1:6" ht="15.75" customHeight="1">
      <c r="A4" s="2"/>
      <c r="B4" s="7" t="s">
        <v>3</v>
      </c>
      <c r="C4" s="3">
        <v>1821</v>
      </c>
      <c r="F4" s="2"/>
    </row>
    <row r="5" spans="1:6" ht="15.75" customHeight="1">
      <c r="A5" s="2"/>
      <c r="B5" s="7" t="s">
        <v>4</v>
      </c>
      <c r="C5" s="3">
        <v>1599</v>
      </c>
      <c r="D5" s="3">
        <v>24</v>
      </c>
      <c r="F5" s="2"/>
    </row>
    <row r="6" spans="1:6" ht="15.75" customHeight="1">
      <c r="A6" s="2"/>
      <c r="B6" s="7" t="s">
        <v>5</v>
      </c>
      <c r="C6" s="3">
        <v>66.3</v>
      </c>
      <c r="D6" s="3"/>
      <c r="F6" s="2"/>
    </row>
    <row r="7" spans="1:6" ht="15.75" customHeight="1">
      <c r="A7" s="2"/>
      <c r="B7" s="7" t="s">
        <v>6</v>
      </c>
      <c r="C7" s="3">
        <v>222</v>
      </c>
      <c r="D7" s="3">
        <v>8.67</v>
      </c>
      <c r="F7" s="2"/>
    </row>
    <row r="8" spans="1:6" ht="15.75" customHeight="1">
      <c r="A8" s="2"/>
      <c r="B8" s="7" t="s">
        <v>7</v>
      </c>
      <c r="D8" s="3">
        <v>3.41</v>
      </c>
      <c r="F8" s="2"/>
    </row>
    <row r="9" spans="1:6" ht="15.75" customHeight="1">
      <c r="A9" s="2"/>
      <c r="F9" s="2"/>
    </row>
    <row r="10" spans="1:6" ht="16">
      <c r="A10" s="4"/>
      <c r="B10" s="30" t="s">
        <v>8</v>
      </c>
      <c r="C10" s="29"/>
      <c r="D10" s="29"/>
      <c r="E10" s="29"/>
      <c r="F10" s="2"/>
    </row>
    <row r="11" spans="1:6" ht="15.75" customHeight="1">
      <c r="A11" s="2"/>
      <c r="B11" s="3" t="s">
        <v>8</v>
      </c>
      <c r="F11" s="2"/>
    </row>
    <row r="12" spans="1:6" ht="15.75" customHeight="1">
      <c r="A12" s="2"/>
      <c r="B12" s="3" t="s">
        <v>9</v>
      </c>
      <c r="C12" s="3">
        <v>364</v>
      </c>
      <c r="F12" s="2"/>
    </row>
    <row r="13" spans="1:6" ht="15.75" customHeight="1">
      <c r="A13" s="2"/>
      <c r="B13" s="3" t="s">
        <v>10</v>
      </c>
      <c r="C13" s="3">
        <v>1548</v>
      </c>
      <c r="F13" s="2"/>
    </row>
    <row r="14" spans="1:6" ht="15.75" customHeight="1">
      <c r="A14" s="2"/>
      <c r="B14" s="3" t="s">
        <v>11</v>
      </c>
      <c r="C14" s="8">
        <v>2.1000000000000001E-2</v>
      </c>
      <c r="F14" s="2"/>
    </row>
    <row r="15" spans="1:6" ht="15.75" customHeight="1">
      <c r="A15" s="2"/>
      <c r="B15" s="3" t="s">
        <v>12</v>
      </c>
      <c r="C15" s="3">
        <v>5.1341000000000001</v>
      </c>
      <c r="F15" s="2"/>
    </row>
    <row r="16" spans="1:6" ht="15.75" customHeight="1">
      <c r="A16" s="2"/>
      <c r="F16" s="2"/>
    </row>
    <row r="17" spans="1:10" ht="16">
      <c r="A17" s="4"/>
      <c r="B17" s="30" t="s">
        <v>13</v>
      </c>
      <c r="C17" s="29"/>
      <c r="D17" s="29"/>
      <c r="E17" s="29"/>
      <c r="F17" s="2"/>
    </row>
    <row r="18" spans="1:10" ht="15.75" customHeight="1">
      <c r="A18" s="2"/>
      <c r="B18" s="3" t="s">
        <v>14</v>
      </c>
      <c r="C18" s="9">
        <v>10</v>
      </c>
      <c r="D18" s="9">
        <v>20</v>
      </c>
      <c r="E18" s="9">
        <v>30</v>
      </c>
      <c r="F18" s="2"/>
    </row>
    <row r="19" spans="1:10" ht="15.75" customHeight="1">
      <c r="A19" s="2"/>
      <c r="B19" s="3"/>
      <c r="C19" s="3"/>
      <c r="D19" s="3"/>
      <c r="E19" s="3"/>
      <c r="F19" s="2"/>
    </row>
    <row r="20" spans="1:10" ht="15.75" customHeight="1">
      <c r="A20" s="4"/>
      <c r="B20" s="33" t="s">
        <v>15</v>
      </c>
      <c r="C20" s="29"/>
      <c r="D20" s="29"/>
      <c r="E20" s="29"/>
      <c r="F20" s="2"/>
    </row>
    <row r="21" spans="1:10" ht="15.75" customHeight="1">
      <c r="A21" s="2"/>
      <c r="B21" s="3" t="s">
        <v>16</v>
      </c>
      <c r="C21" s="9">
        <v>111</v>
      </c>
      <c r="D21" s="9">
        <v>190</v>
      </c>
      <c r="E21" s="9">
        <v>380</v>
      </c>
      <c r="F21" s="2"/>
    </row>
    <row r="22" spans="1:10" ht="15.75" customHeight="1">
      <c r="A22" s="2"/>
      <c r="B22" s="3" t="s">
        <v>17</v>
      </c>
      <c r="C22" s="3">
        <f t="shared" ref="C22:E22" si="0">ROUND(C21*$D$5,0)</f>
        <v>2664</v>
      </c>
      <c r="D22" s="3">
        <f t="shared" si="0"/>
        <v>4560</v>
      </c>
      <c r="E22" s="3">
        <f t="shared" si="0"/>
        <v>9120</v>
      </c>
      <c r="F22" s="2"/>
    </row>
    <row r="23" spans="1:10" ht="15.75" customHeight="1">
      <c r="A23" s="2"/>
      <c r="B23" s="3" t="s">
        <v>18</v>
      </c>
      <c r="C23" s="9">
        <v>250</v>
      </c>
      <c r="D23" s="9">
        <v>300</v>
      </c>
      <c r="E23" s="9">
        <v>350</v>
      </c>
      <c r="F23" s="2"/>
    </row>
    <row r="24" spans="1:10" ht="15.75" customHeight="1">
      <c r="A24" s="2"/>
      <c r="B24" s="3" t="s">
        <v>19</v>
      </c>
      <c r="C24" s="3">
        <f t="shared" ref="C24:E24" si="1">C22+C23</f>
        <v>2914</v>
      </c>
      <c r="D24" s="3">
        <f t="shared" si="1"/>
        <v>4860</v>
      </c>
      <c r="E24" s="3">
        <f t="shared" si="1"/>
        <v>9470</v>
      </c>
      <c r="F24" s="2"/>
    </row>
    <row r="25" spans="1:10" ht="15.75" customHeight="1">
      <c r="A25" s="2"/>
      <c r="B25" s="3" t="s">
        <v>20</v>
      </c>
      <c r="C25" s="3">
        <f t="shared" ref="C25:E25" si="2">C24-$C$4</f>
        <v>1093</v>
      </c>
      <c r="D25" s="3">
        <f t="shared" si="2"/>
        <v>3039</v>
      </c>
      <c r="E25" s="3">
        <f t="shared" si="2"/>
        <v>7649</v>
      </c>
      <c r="F25" s="2"/>
    </row>
    <row r="26" spans="1:10" ht="15.75" customHeight="1">
      <c r="A26" s="2"/>
      <c r="B26" s="3" t="s">
        <v>21</v>
      </c>
      <c r="C26" s="9">
        <v>3.2</v>
      </c>
      <c r="D26" s="9">
        <v>3.8</v>
      </c>
      <c r="E26" s="9">
        <v>4.4000000000000004</v>
      </c>
      <c r="F26" s="2"/>
    </row>
    <row r="27" spans="1:10" ht="15.75" customHeight="1">
      <c r="A27" s="2"/>
      <c r="B27" s="3" t="s">
        <v>22</v>
      </c>
      <c r="C27" s="3">
        <v>384</v>
      </c>
      <c r="D27" s="3">
        <f t="shared" ref="D27:E27" si="3">D26*12*D18</f>
        <v>911.99999999999989</v>
      </c>
      <c r="E27" s="3">
        <f t="shared" si="3"/>
        <v>1584.0000000000002</v>
      </c>
      <c r="F27" s="2"/>
    </row>
    <row r="28" spans="1:10" ht="15.75" customHeight="1">
      <c r="A28" s="2"/>
      <c r="B28" s="3" t="s">
        <v>23</v>
      </c>
      <c r="C28" s="9">
        <v>293</v>
      </c>
      <c r="D28" s="9">
        <v>510</v>
      </c>
      <c r="E28" s="9">
        <v>634</v>
      </c>
      <c r="F28" s="2"/>
    </row>
    <row r="29" spans="1:10" ht="15.75" customHeight="1">
      <c r="A29" s="2"/>
      <c r="B29" s="3" t="s">
        <v>24</v>
      </c>
      <c r="C29" s="10">
        <f t="shared" ref="C29:E29" si="4">ROUND(C25+C27-C28,0)</f>
        <v>1184</v>
      </c>
      <c r="D29" s="10">
        <f t="shared" si="4"/>
        <v>3441</v>
      </c>
      <c r="E29" s="10">
        <f t="shared" si="4"/>
        <v>8599</v>
      </c>
      <c r="F29" s="2"/>
    </row>
    <row r="30" spans="1:10" ht="15.75" customHeight="1">
      <c r="A30" s="11"/>
      <c r="B30" s="3" t="s">
        <v>25</v>
      </c>
      <c r="C30" s="3">
        <f t="shared" ref="C30:E30" si="5">ROUND(C24*0.15,0)</f>
        <v>437</v>
      </c>
      <c r="D30" s="3">
        <f t="shared" si="5"/>
        <v>729</v>
      </c>
      <c r="E30" s="3">
        <f t="shared" si="5"/>
        <v>1421</v>
      </c>
      <c r="F30" s="2"/>
    </row>
    <row r="31" spans="1:10" ht="15.75" customHeight="1">
      <c r="A31" s="2"/>
      <c r="B31" s="3" t="s">
        <v>26</v>
      </c>
      <c r="C31" s="3">
        <f t="shared" ref="C31:E31" si="6">ROUND(C24*0.04,0)</f>
        <v>117</v>
      </c>
      <c r="D31" s="3">
        <f t="shared" si="6"/>
        <v>194</v>
      </c>
      <c r="E31" s="3">
        <f t="shared" si="6"/>
        <v>379</v>
      </c>
      <c r="F31" s="2"/>
      <c r="J31" s="3"/>
    </row>
    <row r="32" spans="1:10" ht="15.75" customHeight="1">
      <c r="A32" s="2"/>
      <c r="B32" s="3" t="s">
        <v>27</v>
      </c>
      <c r="C32" s="12">
        <f t="shared" ref="C32:E32" si="7">ROUND(C29-C30-C31,0)</f>
        <v>630</v>
      </c>
      <c r="D32" s="12">
        <f t="shared" si="7"/>
        <v>2518</v>
      </c>
      <c r="E32" s="12">
        <f t="shared" si="7"/>
        <v>6799</v>
      </c>
      <c r="F32" s="2"/>
      <c r="J32" s="3"/>
    </row>
    <row r="33" spans="1:6" ht="15.75" customHeight="1">
      <c r="A33" s="2"/>
      <c r="F33" s="2"/>
    </row>
    <row r="34" spans="1:6" ht="15.75" customHeight="1">
      <c r="A34" s="4"/>
      <c r="B34" s="33" t="s">
        <v>28</v>
      </c>
      <c r="C34" s="29"/>
      <c r="D34" s="29"/>
      <c r="E34" s="29"/>
      <c r="F34" s="2"/>
    </row>
    <row r="35" spans="1:6" ht="15.75" customHeight="1">
      <c r="A35" s="2"/>
      <c r="B35" s="3" t="s">
        <v>29</v>
      </c>
      <c r="C35" s="13">
        <f>D54</f>
        <v>7.0000000000000007E-2</v>
      </c>
      <c r="D35" s="13">
        <f>D54</f>
        <v>7.0000000000000007E-2</v>
      </c>
      <c r="E35" s="13">
        <f>D54</f>
        <v>7.0000000000000007E-2</v>
      </c>
      <c r="F35" s="2"/>
    </row>
    <row r="36" spans="1:6" ht="15.75" customHeight="1">
      <c r="A36" s="2"/>
      <c r="B36" s="3" t="s">
        <v>30</v>
      </c>
      <c r="C36" s="3">
        <f>C12</f>
        <v>364</v>
      </c>
      <c r="D36" s="3">
        <f>C12</f>
        <v>364</v>
      </c>
      <c r="E36" s="3">
        <f>C12</f>
        <v>364</v>
      </c>
      <c r="F36" s="2"/>
    </row>
    <row r="37" spans="1:6" ht="15.75" customHeight="1">
      <c r="A37" s="2"/>
      <c r="B37" s="3" t="s">
        <v>31</v>
      </c>
      <c r="C37" s="3">
        <f>C15</f>
        <v>5.1341000000000001</v>
      </c>
      <c r="D37" s="3">
        <f>C15</f>
        <v>5.1341000000000001</v>
      </c>
      <c r="E37" s="3">
        <f>C15</f>
        <v>5.1341000000000001</v>
      </c>
      <c r="F37" s="2"/>
    </row>
    <row r="38" spans="1:6" ht="15.75" customHeight="1">
      <c r="A38" s="2"/>
      <c r="B38" s="3" t="s">
        <v>32</v>
      </c>
      <c r="C38" s="3">
        <f t="shared" ref="C38:E38" si="8">ROUND(C36+(C37*12)*C18,0)</f>
        <v>980</v>
      </c>
      <c r="D38" s="3">
        <f t="shared" si="8"/>
        <v>1596</v>
      </c>
      <c r="E38" s="3">
        <f t="shared" si="8"/>
        <v>2212</v>
      </c>
      <c r="F38" s="2"/>
    </row>
    <row r="39" spans="1:6" ht="15.75" customHeight="1">
      <c r="A39" s="2"/>
      <c r="B39" s="3" t="s">
        <v>33</v>
      </c>
      <c r="C39" s="13">
        <f>ROUND(C63,0)</f>
        <v>669</v>
      </c>
      <c r="D39" s="13">
        <f>ROUND(C73,0)</f>
        <v>1316</v>
      </c>
      <c r="E39" s="13">
        <f>ROUND(C83,0)</f>
        <v>2590</v>
      </c>
      <c r="F39" s="2"/>
    </row>
    <row r="40" spans="1:6" ht="15.75" customHeight="1">
      <c r="A40" s="2"/>
      <c r="B40" s="3" t="s">
        <v>34</v>
      </c>
      <c r="C40" s="9">
        <v>939</v>
      </c>
      <c r="D40" s="9">
        <v>2786</v>
      </c>
      <c r="E40" s="9">
        <v>6420</v>
      </c>
      <c r="F40" s="2"/>
    </row>
    <row r="41" spans="1:6" ht="15.75" customHeight="1">
      <c r="A41" s="2"/>
      <c r="B41" s="3" t="s">
        <v>35</v>
      </c>
      <c r="C41" s="3">
        <f t="shared" ref="C41:E41" si="9">C39+C40</f>
        <v>1608</v>
      </c>
      <c r="D41" s="3">
        <f t="shared" si="9"/>
        <v>4102</v>
      </c>
      <c r="E41" s="3">
        <f t="shared" si="9"/>
        <v>9010</v>
      </c>
      <c r="F41" s="2"/>
    </row>
    <row r="42" spans="1:6" ht="15.75" customHeight="1">
      <c r="A42" s="2"/>
      <c r="B42" s="3" t="s">
        <v>36</v>
      </c>
      <c r="C42" s="12">
        <f t="shared" ref="C42:E42" si="10">C41-C38</f>
        <v>628</v>
      </c>
      <c r="D42" s="12">
        <f t="shared" si="10"/>
        <v>2506</v>
      </c>
      <c r="E42" s="12">
        <f t="shared" si="10"/>
        <v>6798</v>
      </c>
      <c r="F42" s="2"/>
    </row>
    <row r="43" spans="1:6" ht="15.75" customHeight="1">
      <c r="A43" s="2"/>
      <c r="B43" s="2"/>
      <c r="C43" s="2"/>
      <c r="D43" s="2"/>
      <c r="E43" s="2"/>
      <c r="F43" s="2"/>
    </row>
    <row r="44" spans="1:6" ht="15.75" customHeight="1">
      <c r="F44" s="3"/>
    </row>
    <row r="45" spans="1:6" ht="15.75" customHeight="1">
      <c r="B45" s="34" t="s">
        <v>37</v>
      </c>
      <c r="C45" s="29"/>
      <c r="D45" s="29"/>
      <c r="F45" s="3"/>
    </row>
    <row r="46" spans="1:6" ht="15.75" customHeight="1">
      <c r="B46" s="35" t="s">
        <v>38</v>
      </c>
      <c r="C46" s="29"/>
      <c r="D46" s="29"/>
      <c r="F46" s="3"/>
    </row>
    <row r="47" spans="1:6" ht="15.75" customHeight="1">
      <c r="B47" s="35" t="s">
        <v>39</v>
      </c>
      <c r="C47" s="29"/>
      <c r="D47" s="29"/>
      <c r="F47" s="3"/>
    </row>
    <row r="48" spans="1:6" ht="15.75" customHeight="1">
      <c r="F48" s="3"/>
    </row>
    <row r="49" spans="2:9" ht="15.75" customHeight="1">
      <c r="B49" s="34" t="s">
        <v>40</v>
      </c>
      <c r="C49" s="29"/>
      <c r="D49" s="29"/>
      <c r="F49" s="3"/>
    </row>
    <row r="50" spans="2:9" ht="15.75" customHeight="1">
      <c r="B50" s="31" t="s">
        <v>41</v>
      </c>
      <c r="C50" s="29"/>
      <c r="D50" s="29"/>
      <c r="F50" s="3"/>
    </row>
    <row r="51" spans="2:9" ht="15.75" customHeight="1">
      <c r="F51" s="3"/>
    </row>
    <row r="52" spans="2:9" ht="15.75" customHeight="1">
      <c r="B52" s="32" t="s">
        <v>42</v>
      </c>
      <c r="C52" s="29"/>
      <c r="D52" s="29"/>
      <c r="F52" s="3"/>
      <c r="G52" s="32" t="s">
        <v>43</v>
      </c>
      <c r="H52" s="29"/>
      <c r="I52" s="29"/>
    </row>
    <row r="53" spans="2:9" ht="15.75" customHeight="1">
      <c r="B53" s="14" t="s">
        <v>44</v>
      </c>
      <c r="C53" s="14" t="s">
        <v>45</v>
      </c>
      <c r="D53" s="14" t="s">
        <v>46</v>
      </c>
      <c r="F53" s="3"/>
      <c r="G53" s="14" t="s">
        <v>44</v>
      </c>
      <c r="H53" s="14" t="s">
        <v>47</v>
      </c>
      <c r="I53" s="14" t="s">
        <v>46</v>
      </c>
    </row>
    <row r="54" spans="2:9" ht="13">
      <c r="B54" s="3">
        <v>1</v>
      </c>
      <c r="C54" s="3">
        <f>C12</f>
        <v>364</v>
      </c>
      <c r="D54" s="9">
        <v>7.0000000000000007E-2</v>
      </c>
      <c r="F54" s="3"/>
      <c r="G54" s="15">
        <v>1</v>
      </c>
      <c r="H54" s="16">
        <v>66</v>
      </c>
      <c r="I54" s="16">
        <v>0.06</v>
      </c>
    </row>
    <row r="55" spans="2:9" ht="13">
      <c r="B55" s="3">
        <v>2</v>
      </c>
      <c r="C55" s="3">
        <f t="shared" ref="C55:C83" si="11">C54*(1+D$54)</f>
        <v>389.48</v>
      </c>
      <c r="F55" s="3"/>
      <c r="G55" s="15">
        <v>2</v>
      </c>
      <c r="H55" s="15">
        <f t="shared" ref="H55:H73" si="12">H54*(1+$I$54)</f>
        <v>69.960000000000008</v>
      </c>
      <c r="I55" s="17"/>
    </row>
    <row r="56" spans="2:9" ht="13">
      <c r="B56" s="3">
        <v>3</v>
      </c>
      <c r="C56" s="3">
        <f t="shared" si="11"/>
        <v>416.74360000000007</v>
      </c>
      <c r="F56" s="3"/>
      <c r="G56" s="15">
        <v>3</v>
      </c>
      <c r="H56" s="15">
        <f t="shared" si="12"/>
        <v>74.157600000000016</v>
      </c>
      <c r="I56" s="17"/>
    </row>
    <row r="57" spans="2:9" ht="13">
      <c r="B57" s="3">
        <v>4</v>
      </c>
      <c r="C57" s="3">
        <f t="shared" si="11"/>
        <v>445.91565200000008</v>
      </c>
      <c r="F57" s="3"/>
      <c r="G57" s="15">
        <v>4</v>
      </c>
      <c r="H57" s="15">
        <f t="shared" si="12"/>
        <v>78.607056000000014</v>
      </c>
      <c r="I57" s="17"/>
    </row>
    <row r="58" spans="2:9" ht="13">
      <c r="B58" s="3">
        <v>5</v>
      </c>
      <c r="C58" s="3">
        <f t="shared" si="11"/>
        <v>477.12974764000012</v>
      </c>
      <c r="F58" s="3"/>
      <c r="G58" s="15">
        <v>5</v>
      </c>
      <c r="H58" s="15">
        <f t="shared" si="12"/>
        <v>83.323479360000022</v>
      </c>
      <c r="I58" s="17"/>
    </row>
    <row r="59" spans="2:9" ht="13">
      <c r="B59" s="3">
        <v>6</v>
      </c>
      <c r="C59" s="3">
        <f t="shared" si="11"/>
        <v>510.52882997480015</v>
      </c>
      <c r="F59" s="3"/>
      <c r="G59" s="15">
        <v>6</v>
      </c>
      <c r="H59" s="15">
        <f t="shared" si="12"/>
        <v>88.32288812160003</v>
      </c>
      <c r="I59" s="17"/>
    </row>
    <row r="60" spans="2:9" ht="13">
      <c r="B60" s="3">
        <v>7</v>
      </c>
      <c r="C60" s="3">
        <f t="shared" si="11"/>
        <v>546.26584807303618</v>
      </c>
      <c r="F60" s="3"/>
      <c r="G60" s="15">
        <v>7</v>
      </c>
      <c r="H60" s="15">
        <f t="shared" si="12"/>
        <v>93.622261408896037</v>
      </c>
      <c r="I60" s="17"/>
    </row>
    <row r="61" spans="2:9" ht="13">
      <c r="B61" s="3">
        <v>8</v>
      </c>
      <c r="C61" s="3">
        <f t="shared" si="11"/>
        <v>584.50445743814873</v>
      </c>
      <c r="F61" s="3"/>
      <c r="G61" s="15">
        <v>8</v>
      </c>
      <c r="H61" s="15">
        <f t="shared" si="12"/>
        <v>99.239597093429808</v>
      </c>
      <c r="I61" s="17"/>
    </row>
    <row r="62" spans="2:9" ht="13">
      <c r="B62" s="3">
        <v>9</v>
      </c>
      <c r="C62" s="3">
        <f t="shared" si="11"/>
        <v>625.41976945881913</v>
      </c>
      <c r="F62" s="3"/>
      <c r="G62" s="15">
        <v>9</v>
      </c>
      <c r="H62" s="15">
        <f t="shared" si="12"/>
        <v>105.1939729190356</v>
      </c>
      <c r="I62" s="17"/>
    </row>
    <row r="63" spans="2:9" ht="13">
      <c r="B63" s="3">
        <v>10</v>
      </c>
      <c r="C63" s="3">
        <f t="shared" si="11"/>
        <v>669.19915332093649</v>
      </c>
      <c r="F63" s="3"/>
      <c r="G63" s="15">
        <v>10</v>
      </c>
      <c r="H63" s="15">
        <f t="shared" si="12"/>
        <v>111.50561129417774</v>
      </c>
      <c r="I63" s="17"/>
    </row>
    <row r="64" spans="2:9" ht="13">
      <c r="B64" s="3">
        <v>11</v>
      </c>
      <c r="C64" s="3">
        <f t="shared" si="11"/>
        <v>716.04309405340211</v>
      </c>
      <c r="F64" s="3"/>
      <c r="G64" s="15">
        <v>11</v>
      </c>
      <c r="H64" s="15">
        <f t="shared" si="12"/>
        <v>118.19594797182842</v>
      </c>
      <c r="I64" s="17"/>
    </row>
    <row r="65" spans="2:9" ht="13">
      <c r="B65" s="3">
        <v>12</v>
      </c>
      <c r="C65" s="3">
        <f t="shared" si="11"/>
        <v>766.16611063714026</v>
      </c>
      <c r="F65" s="3"/>
      <c r="G65" s="15">
        <v>12</v>
      </c>
      <c r="H65" s="15">
        <f t="shared" si="12"/>
        <v>125.28770485013813</v>
      </c>
      <c r="I65" s="17"/>
    </row>
    <row r="66" spans="2:9" ht="13">
      <c r="B66" s="3">
        <v>13</v>
      </c>
      <c r="C66" s="3">
        <f t="shared" si="11"/>
        <v>819.79773838174015</v>
      </c>
      <c r="F66" s="3"/>
      <c r="G66" s="15">
        <v>13</v>
      </c>
      <c r="H66" s="15">
        <f t="shared" si="12"/>
        <v>132.80496714114642</v>
      </c>
      <c r="I66" s="17"/>
    </row>
    <row r="67" spans="2:9" ht="13">
      <c r="B67" s="3">
        <v>14</v>
      </c>
      <c r="C67" s="3">
        <f t="shared" si="11"/>
        <v>877.18358006846199</v>
      </c>
      <c r="F67" s="3"/>
      <c r="G67" s="15">
        <v>14</v>
      </c>
      <c r="H67" s="15">
        <f t="shared" si="12"/>
        <v>140.7732651696152</v>
      </c>
      <c r="I67" s="17"/>
    </row>
    <row r="68" spans="2:9" ht="13">
      <c r="B68" s="3">
        <v>15</v>
      </c>
      <c r="C68" s="3">
        <f t="shared" si="11"/>
        <v>938.58643067325443</v>
      </c>
      <c r="F68" s="3"/>
      <c r="G68" s="15">
        <v>15</v>
      </c>
      <c r="H68" s="15">
        <f t="shared" si="12"/>
        <v>149.21966107979213</v>
      </c>
      <c r="I68" s="17"/>
    </row>
    <row r="69" spans="2:9" ht="13">
      <c r="B69" s="3">
        <v>16</v>
      </c>
      <c r="C69" s="3">
        <f t="shared" si="11"/>
        <v>1004.2874808203823</v>
      </c>
      <c r="G69" s="15">
        <v>16</v>
      </c>
      <c r="H69" s="15">
        <f t="shared" si="12"/>
        <v>158.17284074457967</v>
      </c>
      <c r="I69" s="17"/>
    </row>
    <row r="70" spans="2:9" ht="13">
      <c r="B70" s="3">
        <v>17</v>
      </c>
      <c r="C70" s="3">
        <f t="shared" si="11"/>
        <v>1074.587604477809</v>
      </c>
      <c r="G70" s="15">
        <v>17</v>
      </c>
      <c r="H70" s="15">
        <f t="shared" si="12"/>
        <v>167.66321118925447</v>
      </c>
      <c r="I70" s="17"/>
    </row>
    <row r="71" spans="2:9" ht="13">
      <c r="B71" s="3">
        <v>18</v>
      </c>
      <c r="C71" s="3">
        <f t="shared" si="11"/>
        <v>1149.8087367912558</v>
      </c>
      <c r="G71" s="15">
        <v>18</v>
      </c>
      <c r="H71" s="15">
        <f t="shared" si="12"/>
        <v>177.72300386060974</v>
      </c>
      <c r="I71" s="17"/>
    </row>
    <row r="72" spans="2:9" ht="13">
      <c r="B72" s="3">
        <v>19</v>
      </c>
      <c r="C72" s="3">
        <f t="shared" si="11"/>
        <v>1230.2953483666438</v>
      </c>
      <c r="G72" s="15">
        <v>19</v>
      </c>
      <c r="H72" s="15">
        <f t="shared" si="12"/>
        <v>188.38638409224632</v>
      </c>
      <c r="I72" s="17"/>
    </row>
    <row r="73" spans="2:9" ht="13">
      <c r="B73" s="3">
        <v>20</v>
      </c>
      <c r="C73" s="3">
        <f t="shared" si="11"/>
        <v>1316.4160227523089</v>
      </c>
      <c r="G73" s="15">
        <v>20</v>
      </c>
      <c r="H73" s="15">
        <f t="shared" si="12"/>
        <v>199.6895671377811</v>
      </c>
      <c r="I73" s="17"/>
    </row>
    <row r="74" spans="2:9" ht="13">
      <c r="B74" s="3">
        <v>21</v>
      </c>
      <c r="C74" s="3">
        <f t="shared" si="11"/>
        <v>1408.5651443449706</v>
      </c>
    </row>
    <row r="75" spans="2:9" ht="13">
      <c r="B75" s="3">
        <v>22</v>
      </c>
      <c r="C75" s="3">
        <f t="shared" si="11"/>
        <v>1507.1647044491185</v>
      </c>
    </row>
    <row r="76" spans="2:9" ht="13">
      <c r="B76" s="3">
        <v>23</v>
      </c>
      <c r="C76" s="3">
        <f t="shared" si="11"/>
        <v>1612.6662337605569</v>
      </c>
    </row>
    <row r="77" spans="2:9" ht="13">
      <c r="B77" s="3">
        <v>24</v>
      </c>
      <c r="C77" s="3">
        <f t="shared" si="11"/>
        <v>1725.5528701237961</v>
      </c>
    </row>
    <row r="78" spans="2:9" ht="13">
      <c r="B78" s="3">
        <v>25</v>
      </c>
      <c r="C78" s="3">
        <f t="shared" si="11"/>
        <v>1846.3415710324618</v>
      </c>
    </row>
    <row r="79" spans="2:9" ht="13">
      <c r="B79" s="3">
        <v>26</v>
      </c>
      <c r="C79" s="3">
        <f t="shared" si="11"/>
        <v>1975.5854810047342</v>
      </c>
    </row>
    <row r="80" spans="2:9" ht="13">
      <c r="B80" s="3">
        <v>27</v>
      </c>
      <c r="C80" s="3">
        <f t="shared" si="11"/>
        <v>2113.8764646750656</v>
      </c>
    </row>
    <row r="81" spans="2:3" ht="13">
      <c r="B81" s="3">
        <v>28</v>
      </c>
      <c r="C81" s="3">
        <f t="shared" si="11"/>
        <v>2261.8478172023201</v>
      </c>
    </row>
    <row r="82" spans="2:3" ht="13">
      <c r="B82" s="3">
        <v>29</v>
      </c>
      <c r="C82" s="3">
        <f t="shared" si="11"/>
        <v>2420.1771644064825</v>
      </c>
    </row>
    <row r="83" spans="2:3" ht="13">
      <c r="B83" s="3">
        <v>30</v>
      </c>
      <c r="C83" s="3">
        <f t="shared" si="11"/>
        <v>2589.5895659149364</v>
      </c>
    </row>
  </sheetData>
  <mergeCells count="13">
    <mergeCell ref="B2:E2"/>
    <mergeCell ref="B10:E10"/>
    <mergeCell ref="B50:D50"/>
    <mergeCell ref="B52:D52"/>
    <mergeCell ref="G52:I52"/>
    <mergeCell ref="B17:E17"/>
    <mergeCell ref="B20:E20"/>
    <mergeCell ref="B34:E34"/>
    <mergeCell ref="B45:D45"/>
    <mergeCell ref="B46:D46"/>
    <mergeCell ref="B47:D47"/>
    <mergeCell ref="B49:D49"/>
    <mergeCell ref="B1:E1"/>
  </mergeCells>
  <phoneticPr fontId="14" type="noConversion"/>
  <hyperlinks>
    <hyperlink ref="B46" r:id="rId1" xr:uid="{00000000-0004-0000-0000-000000000000}"/>
    <hyperlink ref="B47" r:id="rId2" xr:uid="{00000000-0004-0000-0000-000001000000}"/>
    <hyperlink ref="B50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1000"/>
  <sheetViews>
    <sheetView workbookViewId="0"/>
  </sheetViews>
  <sheetFormatPr baseColWidth="10" defaultColWidth="12.6640625" defaultRowHeight="15.75" customHeight="1"/>
  <cols>
    <col min="1" max="1" width="6.5" customWidth="1"/>
    <col min="2" max="2" width="8.83203125" customWidth="1"/>
    <col min="3" max="3" width="11" customWidth="1"/>
    <col min="4" max="4" width="8.83203125" customWidth="1"/>
    <col min="7" max="7" width="4.33203125" customWidth="1"/>
    <col min="9" max="9" width="10.1640625" customWidth="1"/>
    <col min="10" max="10" width="4.33203125" customWidth="1"/>
    <col min="11" max="11" width="8.5" customWidth="1"/>
    <col min="12" max="12" width="11.6640625" customWidth="1"/>
    <col min="13" max="13" width="10.6640625" customWidth="1"/>
    <col min="14" max="14" width="11.1640625" customWidth="1"/>
    <col min="15" max="15" width="9" customWidth="1"/>
    <col min="16" max="16" width="10.1640625" customWidth="1"/>
    <col min="17" max="17" width="3.6640625" customWidth="1"/>
  </cols>
  <sheetData>
    <row r="1" spans="1:26" ht="15.75" customHeight="1">
      <c r="A1" s="36" t="s">
        <v>48</v>
      </c>
      <c r="B1" s="29"/>
      <c r="C1" s="29"/>
      <c r="D1" s="29"/>
      <c r="E1" s="29"/>
      <c r="F1" s="29"/>
      <c r="G1" s="18"/>
      <c r="H1" s="18"/>
      <c r="I1" s="18"/>
      <c r="J1" s="18"/>
      <c r="K1" s="36" t="s">
        <v>49</v>
      </c>
      <c r="L1" s="29"/>
      <c r="M1" s="29"/>
      <c r="N1" s="29"/>
      <c r="O1" s="29"/>
      <c r="P1" s="29"/>
      <c r="Q1" s="18"/>
      <c r="R1" s="18"/>
      <c r="S1" s="18"/>
      <c r="T1" s="19"/>
      <c r="U1" s="19"/>
      <c r="V1" s="19"/>
      <c r="W1" s="19"/>
      <c r="X1" s="19"/>
      <c r="Y1" s="19"/>
      <c r="Z1" s="19"/>
    </row>
    <row r="2" spans="1:26" ht="15.75" customHeight="1">
      <c r="A2" s="20" t="s">
        <v>50</v>
      </c>
      <c r="B2" s="20" t="s">
        <v>51</v>
      </c>
      <c r="C2" s="20" t="s">
        <v>52</v>
      </c>
      <c r="D2" s="20" t="s">
        <v>53</v>
      </c>
      <c r="E2" s="20" t="s">
        <v>54</v>
      </c>
      <c r="F2" s="37" t="s">
        <v>55</v>
      </c>
      <c r="G2" s="29"/>
      <c r="H2" s="18"/>
      <c r="I2" s="18"/>
      <c r="J2" s="18"/>
      <c r="K2" s="20" t="s">
        <v>50</v>
      </c>
      <c r="L2" s="20" t="s">
        <v>51</v>
      </c>
      <c r="M2" s="20" t="s">
        <v>52</v>
      </c>
      <c r="N2" s="20" t="s">
        <v>53</v>
      </c>
      <c r="O2" s="20" t="s">
        <v>54</v>
      </c>
      <c r="P2" s="37" t="s">
        <v>55</v>
      </c>
      <c r="Q2" s="29"/>
      <c r="R2" s="18"/>
      <c r="S2" s="18"/>
      <c r="T2" s="19"/>
      <c r="U2" s="19"/>
      <c r="V2" s="19"/>
      <c r="W2" s="19"/>
      <c r="X2" s="19"/>
      <c r="Y2" s="19"/>
      <c r="Z2" s="19"/>
    </row>
    <row r="3" spans="1:26" ht="15.75" customHeight="1">
      <c r="A3" s="21">
        <v>1</v>
      </c>
      <c r="B3" s="22">
        <v>13311</v>
      </c>
      <c r="C3" s="22">
        <v>17500</v>
      </c>
      <c r="D3" s="22">
        <v>30811</v>
      </c>
      <c r="E3" s="22">
        <v>9986689</v>
      </c>
      <c r="F3" s="22">
        <v>17500</v>
      </c>
      <c r="G3" s="18"/>
      <c r="H3" s="23" t="s">
        <v>56</v>
      </c>
      <c r="I3" s="24">
        <v>1921624</v>
      </c>
      <c r="J3" s="18"/>
      <c r="K3" s="21">
        <v>1</v>
      </c>
      <c r="L3" s="22">
        <v>10940</v>
      </c>
      <c r="M3" s="22">
        <v>9590</v>
      </c>
      <c r="N3" s="22">
        <v>20530</v>
      </c>
      <c r="O3" s="25" t="s">
        <v>57</v>
      </c>
      <c r="P3" s="22">
        <v>9590</v>
      </c>
      <c r="Q3" s="18"/>
      <c r="R3" s="23" t="s">
        <v>56</v>
      </c>
      <c r="S3" s="24">
        <v>1004192</v>
      </c>
      <c r="T3" s="19"/>
      <c r="U3" s="19"/>
      <c r="V3" s="19"/>
      <c r="W3" s="19"/>
      <c r="X3" s="19"/>
      <c r="Y3" s="19"/>
      <c r="Z3" s="19"/>
    </row>
    <row r="4" spans="1:26" ht="15.75" customHeight="1">
      <c r="A4" s="21">
        <v>2</v>
      </c>
      <c r="B4" s="22">
        <v>13334</v>
      </c>
      <c r="C4" s="22">
        <v>17477</v>
      </c>
      <c r="D4" s="22">
        <v>30811</v>
      </c>
      <c r="E4" s="22">
        <v>9973355</v>
      </c>
      <c r="F4" s="22">
        <v>34977</v>
      </c>
      <c r="G4" s="18"/>
      <c r="H4" s="23" t="s">
        <v>58</v>
      </c>
      <c r="I4" s="24">
        <v>3428708</v>
      </c>
      <c r="J4" s="18"/>
      <c r="K4" s="21">
        <v>2</v>
      </c>
      <c r="L4" s="22">
        <v>10959</v>
      </c>
      <c r="M4" s="22">
        <v>9571</v>
      </c>
      <c r="N4" s="22">
        <v>20530</v>
      </c>
      <c r="O4" s="25" t="s">
        <v>57</v>
      </c>
      <c r="P4" s="22">
        <v>19161</v>
      </c>
      <c r="Q4" s="18"/>
      <c r="R4" s="23" t="s">
        <v>58</v>
      </c>
      <c r="S4" s="24">
        <v>1667683</v>
      </c>
      <c r="T4" s="19"/>
      <c r="U4" s="19"/>
      <c r="V4" s="19"/>
      <c r="W4" s="19"/>
      <c r="X4" s="19"/>
      <c r="Y4" s="19"/>
      <c r="Z4" s="19"/>
    </row>
    <row r="5" spans="1:26" ht="15.75" customHeight="1">
      <c r="A5" s="21">
        <v>3</v>
      </c>
      <c r="B5" s="22">
        <v>13358</v>
      </c>
      <c r="C5" s="22">
        <v>17453</v>
      </c>
      <c r="D5" s="22">
        <v>30811</v>
      </c>
      <c r="E5" s="22">
        <v>9959997</v>
      </c>
      <c r="F5" s="22">
        <v>52430</v>
      </c>
      <c r="G5" s="18"/>
      <c r="H5" s="23" t="s">
        <v>59</v>
      </c>
      <c r="I5" s="24">
        <v>4424474</v>
      </c>
      <c r="J5" s="18"/>
      <c r="K5" s="21">
        <v>3</v>
      </c>
      <c r="L5" s="22">
        <v>10978</v>
      </c>
      <c r="M5" s="22">
        <v>9552</v>
      </c>
      <c r="N5" s="22">
        <v>20530</v>
      </c>
      <c r="O5" s="25" t="s">
        <v>57</v>
      </c>
      <c r="P5" s="22">
        <v>28713</v>
      </c>
      <c r="Q5" s="18"/>
      <c r="R5" s="23" t="s">
        <v>59</v>
      </c>
      <c r="S5" s="24">
        <v>1910938</v>
      </c>
      <c r="T5" s="19"/>
      <c r="U5" s="19"/>
      <c r="V5" s="19"/>
      <c r="W5" s="19"/>
      <c r="X5" s="19"/>
      <c r="Y5" s="19"/>
      <c r="Z5" s="19"/>
    </row>
    <row r="6" spans="1:26" ht="15.75" customHeight="1">
      <c r="A6" s="21">
        <v>4</v>
      </c>
      <c r="B6" s="22">
        <v>13381</v>
      </c>
      <c r="C6" s="22">
        <v>17430</v>
      </c>
      <c r="D6" s="22">
        <v>30811</v>
      </c>
      <c r="E6" s="22">
        <v>9946616</v>
      </c>
      <c r="F6" s="22">
        <v>69860</v>
      </c>
      <c r="G6" s="18"/>
      <c r="H6" s="23" t="s">
        <v>60</v>
      </c>
      <c r="I6" s="24">
        <v>4789553</v>
      </c>
      <c r="J6" s="18"/>
      <c r="K6" s="21">
        <v>4</v>
      </c>
      <c r="L6" s="22">
        <v>10998</v>
      </c>
      <c r="M6" s="22">
        <v>9532</v>
      </c>
      <c r="N6" s="22">
        <v>20530</v>
      </c>
      <c r="O6" s="25" t="s">
        <v>57</v>
      </c>
      <c r="P6" s="22">
        <v>38245</v>
      </c>
      <c r="Q6" s="18"/>
      <c r="R6" s="18"/>
      <c r="S6" s="18"/>
      <c r="T6" s="19"/>
      <c r="U6" s="19"/>
      <c r="V6" s="19"/>
      <c r="W6" s="19"/>
      <c r="X6" s="19"/>
      <c r="Y6" s="19"/>
      <c r="Z6" s="19"/>
    </row>
    <row r="7" spans="1:26" ht="15.75" customHeight="1">
      <c r="A7" s="21">
        <v>5</v>
      </c>
      <c r="B7" s="22">
        <v>13404</v>
      </c>
      <c r="C7" s="22">
        <v>17407</v>
      </c>
      <c r="D7" s="22">
        <v>30811</v>
      </c>
      <c r="E7" s="22">
        <v>9933212</v>
      </c>
      <c r="F7" s="22">
        <v>87267</v>
      </c>
      <c r="G7" s="18"/>
      <c r="H7" s="18"/>
      <c r="I7" s="18"/>
      <c r="J7" s="18"/>
      <c r="K7" s="21">
        <v>5</v>
      </c>
      <c r="L7" s="22">
        <v>11017</v>
      </c>
      <c r="M7" s="22">
        <v>9513</v>
      </c>
      <c r="N7" s="22">
        <v>20530</v>
      </c>
      <c r="O7" s="25" t="s">
        <v>57</v>
      </c>
      <c r="P7" s="22">
        <v>47758</v>
      </c>
      <c r="Q7" s="18"/>
      <c r="R7" s="18"/>
      <c r="S7" s="18"/>
      <c r="T7" s="19"/>
      <c r="U7" s="19"/>
      <c r="V7" s="19"/>
      <c r="W7" s="19"/>
      <c r="X7" s="19"/>
      <c r="Y7" s="19"/>
      <c r="Z7" s="19"/>
    </row>
    <row r="8" spans="1:26" ht="15.75" customHeight="1">
      <c r="A8" s="21">
        <v>6</v>
      </c>
      <c r="B8" s="22">
        <v>13428</v>
      </c>
      <c r="C8" s="22">
        <v>17383</v>
      </c>
      <c r="D8" s="22">
        <v>30811</v>
      </c>
      <c r="E8" s="22">
        <v>9919784</v>
      </c>
      <c r="F8" s="22">
        <v>104650</v>
      </c>
      <c r="G8" s="18"/>
      <c r="H8" s="18"/>
      <c r="I8" s="18"/>
      <c r="J8" s="18"/>
      <c r="K8" s="21">
        <v>6</v>
      </c>
      <c r="L8" s="22">
        <v>11036</v>
      </c>
      <c r="M8" s="22">
        <v>9494</v>
      </c>
      <c r="N8" s="22">
        <v>20530</v>
      </c>
      <c r="O8" s="25" t="s">
        <v>57</v>
      </c>
      <c r="P8" s="22">
        <v>57252</v>
      </c>
      <c r="Q8" s="18"/>
      <c r="R8" s="18"/>
      <c r="S8" s="18"/>
      <c r="T8" s="19"/>
      <c r="U8" s="19"/>
      <c r="V8" s="19"/>
      <c r="W8" s="19"/>
      <c r="X8" s="19"/>
      <c r="Y8" s="19"/>
      <c r="Z8" s="19"/>
    </row>
    <row r="9" spans="1:26" ht="15.75" customHeight="1">
      <c r="A9" s="21">
        <v>7</v>
      </c>
      <c r="B9" s="22">
        <v>13451</v>
      </c>
      <c r="C9" s="22">
        <v>17360</v>
      </c>
      <c r="D9" s="22">
        <v>30811</v>
      </c>
      <c r="E9" s="22">
        <v>9906333</v>
      </c>
      <c r="F9" s="22">
        <v>122010</v>
      </c>
      <c r="G9" s="18"/>
      <c r="H9" s="18"/>
      <c r="I9" s="18"/>
      <c r="J9" s="18"/>
      <c r="K9" s="21">
        <v>7</v>
      </c>
      <c r="L9" s="22">
        <v>11055</v>
      </c>
      <c r="M9" s="22">
        <v>9475</v>
      </c>
      <c r="N9" s="22">
        <v>20530</v>
      </c>
      <c r="O9" s="25" t="s">
        <v>57</v>
      </c>
      <c r="P9" s="22">
        <v>66727</v>
      </c>
      <c r="Q9" s="18"/>
      <c r="R9" s="18"/>
      <c r="S9" s="18"/>
      <c r="T9" s="19"/>
      <c r="U9" s="19"/>
      <c r="V9" s="19"/>
      <c r="W9" s="19"/>
      <c r="X9" s="19"/>
      <c r="Y9" s="19"/>
      <c r="Z9" s="19"/>
    </row>
    <row r="10" spans="1:26" ht="15.75" customHeight="1">
      <c r="A10" s="21">
        <v>8</v>
      </c>
      <c r="B10" s="22">
        <v>13475</v>
      </c>
      <c r="C10" s="22">
        <v>17336</v>
      </c>
      <c r="D10" s="22">
        <v>30811</v>
      </c>
      <c r="E10" s="22">
        <v>9892858</v>
      </c>
      <c r="F10" s="22">
        <v>139346</v>
      </c>
      <c r="G10" s="18"/>
      <c r="H10" s="18"/>
      <c r="I10" s="18"/>
      <c r="J10" s="18"/>
      <c r="K10" s="21">
        <v>8</v>
      </c>
      <c r="L10" s="22">
        <v>11075</v>
      </c>
      <c r="M10" s="22">
        <v>9455</v>
      </c>
      <c r="N10" s="22">
        <v>20530</v>
      </c>
      <c r="O10" s="25" t="s">
        <v>57</v>
      </c>
      <c r="P10" s="22">
        <v>76182</v>
      </c>
      <c r="Q10" s="18"/>
      <c r="R10" s="18"/>
      <c r="S10" s="18"/>
      <c r="T10" s="19"/>
      <c r="U10" s="19"/>
      <c r="V10" s="19"/>
      <c r="W10" s="19"/>
      <c r="X10" s="19"/>
      <c r="Y10" s="19"/>
      <c r="Z10" s="19"/>
    </row>
    <row r="11" spans="1:26" ht="15.75" customHeight="1">
      <c r="A11" s="21">
        <v>9</v>
      </c>
      <c r="B11" s="22">
        <v>13498</v>
      </c>
      <c r="C11" s="22">
        <v>17313</v>
      </c>
      <c r="D11" s="22">
        <v>30811</v>
      </c>
      <c r="E11" s="22">
        <v>9879360</v>
      </c>
      <c r="F11" s="22">
        <v>156659</v>
      </c>
      <c r="G11" s="18"/>
      <c r="H11" s="18"/>
      <c r="I11" s="18"/>
      <c r="J11" s="18"/>
      <c r="K11" s="21">
        <v>9</v>
      </c>
      <c r="L11" s="22">
        <v>11094</v>
      </c>
      <c r="M11" s="22">
        <v>9436</v>
      </c>
      <c r="N11" s="22">
        <v>20530</v>
      </c>
      <c r="O11" s="25" t="s">
        <v>57</v>
      </c>
      <c r="P11" s="22">
        <v>85618</v>
      </c>
      <c r="Q11" s="18"/>
      <c r="R11" s="18"/>
      <c r="S11" s="18"/>
      <c r="T11" s="19"/>
      <c r="U11" s="19"/>
      <c r="V11" s="19"/>
      <c r="W11" s="19"/>
      <c r="X11" s="19"/>
      <c r="Y11" s="19"/>
      <c r="Z11" s="19"/>
    </row>
    <row r="12" spans="1:26" ht="15.75" customHeight="1">
      <c r="A12" s="21">
        <v>10</v>
      </c>
      <c r="B12" s="22">
        <v>13522</v>
      </c>
      <c r="C12" s="22">
        <v>17289</v>
      </c>
      <c r="D12" s="22">
        <v>30811</v>
      </c>
      <c r="E12" s="22">
        <v>9865838</v>
      </c>
      <c r="F12" s="22">
        <v>173948</v>
      </c>
      <c r="G12" s="18"/>
      <c r="H12" s="18"/>
      <c r="I12" s="18"/>
      <c r="J12" s="18"/>
      <c r="K12" s="21">
        <v>10</v>
      </c>
      <c r="L12" s="22">
        <v>11114</v>
      </c>
      <c r="M12" s="22">
        <v>9416</v>
      </c>
      <c r="N12" s="22">
        <v>20530</v>
      </c>
      <c r="O12" s="25" t="s">
        <v>57</v>
      </c>
      <c r="P12" s="22">
        <v>95034</v>
      </c>
      <c r="Q12" s="18"/>
      <c r="R12" s="26" t="s">
        <v>61</v>
      </c>
      <c r="S12" s="27">
        <f t="shared" ref="S12:S14" si="0">I3+S3</f>
        <v>2925816</v>
      </c>
      <c r="T12" s="19"/>
      <c r="U12" s="19"/>
      <c r="V12" s="19"/>
      <c r="W12" s="19"/>
      <c r="X12" s="19"/>
      <c r="Y12" s="19"/>
      <c r="Z12" s="19"/>
    </row>
    <row r="13" spans="1:26" ht="15.75" customHeight="1">
      <c r="A13" s="21">
        <v>11</v>
      </c>
      <c r="B13" s="22">
        <v>13546</v>
      </c>
      <c r="C13" s="22">
        <v>17265</v>
      </c>
      <c r="D13" s="22">
        <v>30811</v>
      </c>
      <c r="E13" s="22">
        <v>9852292</v>
      </c>
      <c r="F13" s="22">
        <v>191213</v>
      </c>
      <c r="G13" s="18"/>
      <c r="H13" s="18"/>
      <c r="I13" s="18"/>
      <c r="J13" s="18"/>
      <c r="K13" s="21">
        <v>11</v>
      </c>
      <c r="L13" s="22">
        <v>11133</v>
      </c>
      <c r="M13" s="22">
        <v>9397</v>
      </c>
      <c r="N13" s="22">
        <v>20530</v>
      </c>
      <c r="O13" s="25" t="s">
        <v>57</v>
      </c>
      <c r="P13" s="22">
        <v>104431</v>
      </c>
      <c r="Q13" s="18"/>
      <c r="R13" s="26" t="s">
        <v>62</v>
      </c>
      <c r="S13" s="27">
        <f t="shared" si="0"/>
        <v>5096391</v>
      </c>
      <c r="T13" s="19"/>
      <c r="U13" s="19"/>
      <c r="V13" s="19"/>
      <c r="W13" s="19"/>
      <c r="X13" s="19"/>
      <c r="Y13" s="19"/>
      <c r="Z13" s="19"/>
    </row>
    <row r="14" spans="1:26" ht="15.75" customHeight="1">
      <c r="A14" s="21">
        <v>12</v>
      </c>
      <c r="B14" s="22">
        <v>13569</v>
      </c>
      <c r="C14" s="22">
        <v>17242</v>
      </c>
      <c r="D14" s="22">
        <v>30811</v>
      </c>
      <c r="E14" s="22">
        <v>9838723</v>
      </c>
      <c r="F14" s="22">
        <v>208455</v>
      </c>
      <c r="G14" s="18"/>
      <c r="H14" s="18"/>
      <c r="I14" s="18"/>
      <c r="J14" s="18"/>
      <c r="K14" s="21">
        <v>12</v>
      </c>
      <c r="L14" s="22">
        <v>11152</v>
      </c>
      <c r="M14" s="22">
        <v>9378</v>
      </c>
      <c r="N14" s="22">
        <v>20530</v>
      </c>
      <c r="O14" s="25" t="s">
        <v>57</v>
      </c>
      <c r="P14" s="22">
        <v>113809</v>
      </c>
      <c r="Q14" s="18"/>
      <c r="R14" s="26" t="s">
        <v>63</v>
      </c>
      <c r="S14" s="27">
        <f t="shared" si="0"/>
        <v>6335412</v>
      </c>
      <c r="T14" s="19"/>
      <c r="U14" s="19"/>
      <c r="V14" s="19"/>
      <c r="W14" s="19"/>
      <c r="X14" s="19"/>
      <c r="Y14" s="19"/>
      <c r="Z14" s="19"/>
    </row>
    <row r="15" spans="1:26" ht="15.75" customHeight="1">
      <c r="A15" s="21">
        <v>13</v>
      </c>
      <c r="B15" s="22">
        <v>13593</v>
      </c>
      <c r="C15" s="22">
        <v>17218</v>
      </c>
      <c r="D15" s="22">
        <v>30811</v>
      </c>
      <c r="E15" s="22">
        <v>9825130</v>
      </c>
      <c r="F15" s="22">
        <v>225673</v>
      </c>
      <c r="G15" s="18"/>
      <c r="H15" s="18"/>
      <c r="I15" s="18"/>
      <c r="J15" s="18"/>
      <c r="K15" s="21">
        <v>13</v>
      </c>
      <c r="L15" s="22">
        <v>11172</v>
      </c>
      <c r="M15" s="22">
        <v>9358</v>
      </c>
      <c r="N15" s="22">
        <v>20530</v>
      </c>
      <c r="O15" s="25" t="s">
        <v>57</v>
      </c>
      <c r="P15" s="22">
        <v>123167</v>
      </c>
      <c r="Q15" s="18"/>
      <c r="R15" s="18"/>
      <c r="S15" s="18"/>
      <c r="T15" s="19"/>
      <c r="U15" s="19"/>
      <c r="V15" s="19"/>
      <c r="W15" s="19"/>
      <c r="X15" s="19"/>
      <c r="Y15" s="19"/>
      <c r="Z15" s="19"/>
    </row>
    <row r="16" spans="1:26" ht="15.75" customHeight="1">
      <c r="A16" s="21">
        <v>14</v>
      </c>
      <c r="B16" s="22">
        <v>13617</v>
      </c>
      <c r="C16" s="22">
        <v>17194</v>
      </c>
      <c r="D16" s="22">
        <v>30811</v>
      </c>
      <c r="E16" s="22">
        <v>9811513</v>
      </c>
      <c r="F16" s="22">
        <v>242867</v>
      </c>
      <c r="G16" s="18"/>
      <c r="H16" s="18"/>
      <c r="I16" s="18"/>
      <c r="J16" s="18"/>
      <c r="K16" s="21">
        <v>14</v>
      </c>
      <c r="L16" s="22">
        <v>11192</v>
      </c>
      <c r="M16" s="22">
        <v>9338</v>
      </c>
      <c r="N16" s="22">
        <v>20530</v>
      </c>
      <c r="O16" s="25" t="s">
        <v>57</v>
      </c>
      <c r="P16" s="22">
        <v>132505</v>
      </c>
      <c r="Q16" s="18"/>
      <c r="R16" s="18"/>
      <c r="S16" s="18"/>
      <c r="T16" s="19"/>
      <c r="U16" s="19"/>
      <c r="V16" s="19"/>
      <c r="W16" s="19"/>
      <c r="X16" s="19"/>
      <c r="Y16" s="19"/>
      <c r="Z16" s="19"/>
    </row>
    <row r="17" spans="1:26" ht="15.75" customHeight="1">
      <c r="A17" s="21">
        <v>15</v>
      </c>
      <c r="B17" s="22">
        <v>13641</v>
      </c>
      <c r="C17" s="22">
        <v>17170</v>
      </c>
      <c r="D17" s="22">
        <v>30811</v>
      </c>
      <c r="E17" s="22">
        <v>9797872</v>
      </c>
      <c r="F17" s="22">
        <v>260037</v>
      </c>
      <c r="G17" s="18"/>
      <c r="H17" s="18"/>
      <c r="I17" s="18"/>
      <c r="J17" s="18"/>
      <c r="K17" s="21">
        <v>15</v>
      </c>
      <c r="L17" s="22">
        <v>11211</v>
      </c>
      <c r="M17" s="22">
        <v>9319</v>
      </c>
      <c r="N17" s="22">
        <v>20530</v>
      </c>
      <c r="O17" s="25" t="s">
        <v>57</v>
      </c>
      <c r="P17" s="22">
        <v>141824</v>
      </c>
      <c r="Q17" s="18"/>
      <c r="R17" s="18"/>
      <c r="S17" s="18"/>
      <c r="T17" s="19"/>
      <c r="U17" s="19"/>
      <c r="V17" s="19"/>
      <c r="W17" s="19"/>
      <c r="X17" s="19"/>
      <c r="Y17" s="19"/>
      <c r="Z17" s="19"/>
    </row>
    <row r="18" spans="1:26" ht="15.75" customHeight="1">
      <c r="A18" s="21">
        <v>16</v>
      </c>
      <c r="B18" s="22">
        <v>13665</v>
      </c>
      <c r="C18" s="22">
        <v>17146</v>
      </c>
      <c r="D18" s="22">
        <v>30811</v>
      </c>
      <c r="E18" s="22">
        <v>9784207</v>
      </c>
      <c r="F18" s="22">
        <v>277183</v>
      </c>
      <c r="G18" s="18"/>
      <c r="H18" s="18"/>
      <c r="I18" s="18"/>
      <c r="J18" s="18"/>
      <c r="K18" s="21">
        <v>16</v>
      </c>
      <c r="L18" s="22">
        <v>11231</v>
      </c>
      <c r="M18" s="22">
        <v>9299</v>
      </c>
      <c r="N18" s="22">
        <v>20530</v>
      </c>
      <c r="O18" s="25" t="s">
        <v>57</v>
      </c>
      <c r="P18" s="22">
        <v>151123</v>
      </c>
      <c r="Q18" s="18"/>
      <c r="R18" s="18"/>
      <c r="S18" s="18"/>
      <c r="T18" s="19"/>
      <c r="U18" s="19"/>
      <c r="V18" s="19"/>
      <c r="W18" s="19"/>
      <c r="X18" s="19"/>
      <c r="Y18" s="19"/>
      <c r="Z18" s="19"/>
    </row>
    <row r="19" spans="1:26" ht="15.75" customHeight="1">
      <c r="A19" s="21">
        <v>17</v>
      </c>
      <c r="B19" s="22">
        <v>13689</v>
      </c>
      <c r="C19" s="22">
        <v>17122</v>
      </c>
      <c r="D19" s="22">
        <v>30811</v>
      </c>
      <c r="E19" s="22">
        <v>9770518</v>
      </c>
      <c r="F19" s="22">
        <v>294305</v>
      </c>
      <c r="G19" s="18"/>
      <c r="H19" s="18"/>
      <c r="I19" s="18"/>
      <c r="J19" s="18"/>
      <c r="K19" s="21">
        <v>17</v>
      </c>
      <c r="L19" s="22">
        <v>11250</v>
      </c>
      <c r="M19" s="22">
        <v>9280</v>
      </c>
      <c r="N19" s="22">
        <v>20530</v>
      </c>
      <c r="O19" s="25" t="s">
        <v>57</v>
      </c>
      <c r="P19" s="22">
        <v>160403</v>
      </c>
      <c r="Q19" s="18"/>
      <c r="R19" s="18"/>
      <c r="S19" s="18"/>
      <c r="T19" s="19"/>
      <c r="U19" s="19"/>
      <c r="V19" s="19"/>
      <c r="W19" s="19"/>
      <c r="X19" s="19"/>
      <c r="Y19" s="19"/>
      <c r="Z19" s="19"/>
    </row>
    <row r="20" spans="1:26" ht="15.75" customHeight="1">
      <c r="A20" s="21">
        <v>18</v>
      </c>
      <c r="B20" s="22">
        <v>13713</v>
      </c>
      <c r="C20" s="22">
        <v>17098</v>
      </c>
      <c r="D20" s="22">
        <v>30811</v>
      </c>
      <c r="E20" s="22">
        <v>9756805</v>
      </c>
      <c r="F20" s="22">
        <v>311403</v>
      </c>
      <c r="G20" s="18"/>
      <c r="H20" s="18"/>
      <c r="I20" s="18"/>
      <c r="J20" s="18"/>
      <c r="K20" s="21">
        <v>18</v>
      </c>
      <c r="L20" s="22">
        <v>11270</v>
      </c>
      <c r="M20" s="22">
        <v>9260</v>
      </c>
      <c r="N20" s="22">
        <v>20530</v>
      </c>
      <c r="O20" s="25" t="s">
        <v>57</v>
      </c>
      <c r="P20" s="22">
        <v>169663</v>
      </c>
      <c r="Q20" s="18"/>
      <c r="R20" s="18"/>
      <c r="S20" s="18"/>
      <c r="T20" s="19"/>
      <c r="U20" s="19"/>
      <c r="V20" s="19"/>
      <c r="W20" s="19"/>
      <c r="X20" s="19"/>
      <c r="Y20" s="19"/>
      <c r="Z20" s="19"/>
    </row>
    <row r="21" spans="1:26" ht="15.75" customHeight="1">
      <c r="A21" s="21">
        <v>19</v>
      </c>
      <c r="B21" s="22">
        <v>13737</v>
      </c>
      <c r="C21" s="22">
        <v>17074</v>
      </c>
      <c r="D21" s="22">
        <v>30811</v>
      </c>
      <c r="E21" s="22">
        <v>9743068</v>
      </c>
      <c r="F21" s="22">
        <v>328477</v>
      </c>
      <c r="G21" s="18"/>
      <c r="H21" s="18"/>
      <c r="I21" s="18"/>
      <c r="J21" s="18"/>
      <c r="K21" s="21">
        <v>19</v>
      </c>
      <c r="L21" s="22">
        <v>11290</v>
      </c>
      <c r="M21" s="22">
        <v>9240</v>
      </c>
      <c r="N21" s="22">
        <v>20530</v>
      </c>
      <c r="O21" s="25" t="s">
        <v>57</v>
      </c>
      <c r="P21" s="22">
        <v>178903</v>
      </c>
      <c r="Q21" s="18"/>
      <c r="R21" s="18"/>
      <c r="S21" s="18"/>
      <c r="T21" s="19"/>
      <c r="U21" s="19"/>
      <c r="V21" s="19"/>
      <c r="W21" s="19"/>
      <c r="X21" s="19"/>
      <c r="Y21" s="19"/>
      <c r="Z21" s="19"/>
    </row>
    <row r="22" spans="1:26" ht="15.75" customHeight="1">
      <c r="A22" s="21">
        <v>20</v>
      </c>
      <c r="B22" s="22">
        <v>13761</v>
      </c>
      <c r="C22" s="22">
        <v>17050</v>
      </c>
      <c r="D22" s="22">
        <v>30811</v>
      </c>
      <c r="E22" s="22">
        <v>9729307</v>
      </c>
      <c r="F22" s="22">
        <v>345527</v>
      </c>
      <c r="G22" s="18"/>
      <c r="H22" s="18"/>
      <c r="I22" s="18"/>
      <c r="J22" s="18"/>
      <c r="K22" s="21">
        <v>20</v>
      </c>
      <c r="L22" s="22">
        <v>11310</v>
      </c>
      <c r="M22" s="22">
        <v>9220</v>
      </c>
      <c r="N22" s="22">
        <v>20530</v>
      </c>
      <c r="O22" s="25" t="s">
        <v>57</v>
      </c>
      <c r="P22" s="22">
        <v>188123</v>
      </c>
      <c r="Q22" s="18"/>
      <c r="R22" s="18"/>
      <c r="S22" s="18"/>
      <c r="T22" s="19"/>
      <c r="U22" s="19"/>
      <c r="V22" s="19"/>
      <c r="W22" s="19"/>
      <c r="X22" s="19"/>
      <c r="Y22" s="19"/>
      <c r="Z22" s="19"/>
    </row>
    <row r="23" spans="1:26" ht="15.75" customHeight="1">
      <c r="A23" s="21">
        <v>21</v>
      </c>
      <c r="B23" s="22">
        <v>13785</v>
      </c>
      <c r="C23" s="22">
        <v>17026</v>
      </c>
      <c r="D23" s="22">
        <v>30811</v>
      </c>
      <c r="E23" s="22">
        <v>9715522</v>
      </c>
      <c r="F23" s="22">
        <v>362553</v>
      </c>
      <c r="G23" s="18"/>
      <c r="H23" s="18"/>
      <c r="I23" s="18"/>
      <c r="J23" s="18"/>
      <c r="K23" s="21">
        <v>21</v>
      </c>
      <c r="L23" s="22">
        <v>11329</v>
      </c>
      <c r="M23" s="22">
        <v>9201</v>
      </c>
      <c r="N23" s="22">
        <v>20530</v>
      </c>
      <c r="O23" s="25" t="s">
        <v>57</v>
      </c>
      <c r="P23" s="22">
        <v>197324</v>
      </c>
      <c r="Q23" s="18"/>
      <c r="R23" s="18"/>
      <c r="S23" s="18"/>
      <c r="T23" s="19"/>
      <c r="U23" s="19"/>
      <c r="V23" s="19"/>
      <c r="W23" s="19"/>
      <c r="X23" s="19"/>
      <c r="Y23" s="19"/>
      <c r="Z23" s="19"/>
    </row>
    <row r="24" spans="1:26" ht="15.75" customHeight="1">
      <c r="A24" s="21">
        <v>22</v>
      </c>
      <c r="B24" s="22">
        <v>13809</v>
      </c>
      <c r="C24" s="22">
        <v>17002</v>
      </c>
      <c r="D24" s="22">
        <v>30811</v>
      </c>
      <c r="E24" s="22">
        <v>9701713</v>
      </c>
      <c r="F24" s="22">
        <v>379555</v>
      </c>
      <c r="G24" s="18"/>
      <c r="H24" s="18"/>
      <c r="I24" s="18"/>
      <c r="J24" s="18"/>
      <c r="K24" s="21">
        <v>22</v>
      </c>
      <c r="L24" s="22">
        <v>11349</v>
      </c>
      <c r="M24" s="22">
        <v>9181</v>
      </c>
      <c r="N24" s="22">
        <v>20530</v>
      </c>
      <c r="O24" s="25" t="s">
        <v>57</v>
      </c>
      <c r="P24" s="22">
        <v>206505</v>
      </c>
      <c r="Q24" s="18"/>
      <c r="R24" s="18"/>
      <c r="S24" s="18"/>
      <c r="T24" s="19"/>
      <c r="U24" s="19"/>
      <c r="V24" s="19"/>
      <c r="W24" s="19"/>
      <c r="X24" s="19"/>
      <c r="Y24" s="19"/>
      <c r="Z24" s="19"/>
    </row>
    <row r="25" spans="1:26" ht="15.75" customHeight="1">
      <c r="A25" s="21">
        <v>23</v>
      </c>
      <c r="B25" s="22">
        <v>13833</v>
      </c>
      <c r="C25" s="22">
        <v>16978</v>
      </c>
      <c r="D25" s="22">
        <v>30811</v>
      </c>
      <c r="E25" s="22">
        <v>9687880</v>
      </c>
      <c r="F25" s="22">
        <v>396533</v>
      </c>
      <c r="G25" s="18"/>
      <c r="H25" s="18"/>
      <c r="I25" s="18"/>
      <c r="J25" s="18"/>
      <c r="K25" s="21">
        <v>23</v>
      </c>
      <c r="L25" s="22">
        <v>11369</v>
      </c>
      <c r="M25" s="22">
        <v>9161</v>
      </c>
      <c r="N25" s="22">
        <v>20530</v>
      </c>
      <c r="O25" s="25" t="s">
        <v>57</v>
      </c>
      <c r="P25" s="22">
        <v>215666</v>
      </c>
      <c r="Q25" s="18"/>
      <c r="R25" s="18"/>
      <c r="S25" s="18"/>
      <c r="T25" s="19"/>
      <c r="U25" s="19"/>
      <c r="V25" s="19"/>
      <c r="W25" s="19"/>
      <c r="X25" s="19"/>
      <c r="Y25" s="19"/>
      <c r="Z25" s="19"/>
    </row>
    <row r="26" spans="1:26" ht="15.75" customHeight="1">
      <c r="A26" s="21">
        <v>24</v>
      </c>
      <c r="B26" s="22">
        <v>13857</v>
      </c>
      <c r="C26" s="22">
        <v>16954</v>
      </c>
      <c r="D26" s="22">
        <v>30811</v>
      </c>
      <c r="E26" s="22">
        <v>9674023</v>
      </c>
      <c r="F26" s="22">
        <v>413487</v>
      </c>
      <c r="G26" s="18"/>
      <c r="H26" s="18"/>
      <c r="I26" s="18"/>
      <c r="J26" s="18"/>
      <c r="K26" s="21">
        <v>24</v>
      </c>
      <c r="L26" s="22">
        <v>11389</v>
      </c>
      <c r="M26" s="22">
        <v>9141</v>
      </c>
      <c r="N26" s="22">
        <v>20530</v>
      </c>
      <c r="O26" s="25" t="s">
        <v>57</v>
      </c>
      <c r="P26" s="22">
        <v>224807</v>
      </c>
      <c r="Q26" s="18"/>
      <c r="R26" s="18"/>
      <c r="S26" s="18"/>
      <c r="T26" s="19"/>
      <c r="U26" s="19"/>
      <c r="V26" s="19"/>
      <c r="W26" s="19"/>
      <c r="X26" s="19"/>
      <c r="Y26" s="19"/>
      <c r="Z26" s="19"/>
    </row>
    <row r="27" spans="1:26" ht="15.75" customHeight="1">
      <c r="A27" s="21">
        <v>25</v>
      </c>
      <c r="B27" s="22">
        <v>13881</v>
      </c>
      <c r="C27" s="22">
        <v>16930</v>
      </c>
      <c r="D27" s="22">
        <v>30811</v>
      </c>
      <c r="E27" s="22">
        <v>9660142</v>
      </c>
      <c r="F27" s="22">
        <v>430417</v>
      </c>
      <c r="G27" s="18"/>
      <c r="H27" s="18"/>
      <c r="I27" s="18"/>
      <c r="J27" s="18"/>
      <c r="K27" s="21">
        <v>25</v>
      </c>
      <c r="L27" s="22">
        <v>11409</v>
      </c>
      <c r="M27" s="22">
        <v>9121</v>
      </c>
      <c r="N27" s="22">
        <v>20530</v>
      </c>
      <c r="O27" s="25" t="s">
        <v>57</v>
      </c>
      <c r="P27" s="22">
        <v>233928</v>
      </c>
      <c r="Q27" s="18"/>
      <c r="R27" s="18"/>
      <c r="S27" s="18"/>
      <c r="T27" s="19"/>
      <c r="U27" s="19"/>
      <c r="V27" s="19"/>
      <c r="W27" s="19"/>
      <c r="X27" s="19"/>
      <c r="Y27" s="19"/>
      <c r="Z27" s="19"/>
    </row>
    <row r="28" spans="1:26" ht="15.75" customHeight="1">
      <c r="A28" s="21">
        <v>26</v>
      </c>
      <c r="B28" s="22">
        <v>13906</v>
      </c>
      <c r="C28" s="22">
        <v>16905</v>
      </c>
      <c r="D28" s="22">
        <v>30811</v>
      </c>
      <c r="E28" s="22">
        <v>9646236</v>
      </c>
      <c r="F28" s="22">
        <v>447322</v>
      </c>
      <c r="G28" s="18"/>
      <c r="H28" s="18"/>
      <c r="I28" s="18"/>
      <c r="J28" s="18"/>
      <c r="K28" s="21">
        <v>26</v>
      </c>
      <c r="L28" s="22">
        <v>11429</v>
      </c>
      <c r="M28" s="22">
        <v>9101</v>
      </c>
      <c r="N28" s="22">
        <v>20530</v>
      </c>
      <c r="O28" s="25" t="s">
        <v>57</v>
      </c>
      <c r="P28" s="22">
        <v>243029</v>
      </c>
      <c r="Q28" s="18"/>
      <c r="R28" s="18"/>
      <c r="S28" s="18"/>
      <c r="T28" s="19"/>
      <c r="U28" s="19"/>
      <c r="V28" s="19"/>
      <c r="W28" s="19"/>
      <c r="X28" s="19"/>
      <c r="Y28" s="19"/>
      <c r="Z28" s="19"/>
    </row>
    <row r="29" spans="1:26" ht="15.75" customHeight="1">
      <c r="A29" s="21">
        <v>27</v>
      </c>
      <c r="B29" s="22">
        <v>13930</v>
      </c>
      <c r="C29" s="22">
        <v>16881</v>
      </c>
      <c r="D29" s="22">
        <v>30811</v>
      </c>
      <c r="E29" s="22">
        <v>9632306</v>
      </c>
      <c r="F29" s="22">
        <v>464203</v>
      </c>
      <c r="G29" s="18"/>
      <c r="H29" s="18"/>
      <c r="I29" s="18"/>
      <c r="J29" s="18"/>
      <c r="K29" s="21">
        <v>27</v>
      </c>
      <c r="L29" s="22">
        <v>11449</v>
      </c>
      <c r="M29" s="22">
        <v>9081</v>
      </c>
      <c r="N29" s="22">
        <v>20530</v>
      </c>
      <c r="O29" s="25" t="s">
        <v>57</v>
      </c>
      <c r="P29" s="22">
        <v>252110</v>
      </c>
      <c r="Q29" s="18"/>
      <c r="R29" s="18"/>
      <c r="S29" s="18"/>
      <c r="T29" s="19"/>
      <c r="U29" s="19"/>
      <c r="V29" s="19"/>
      <c r="W29" s="19"/>
      <c r="X29" s="19"/>
      <c r="Y29" s="19"/>
      <c r="Z29" s="19"/>
    </row>
    <row r="30" spans="1:26" ht="15.75" customHeight="1">
      <c r="A30" s="21">
        <v>28</v>
      </c>
      <c r="B30" s="22">
        <v>13954</v>
      </c>
      <c r="C30" s="22">
        <v>16857</v>
      </c>
      <c r="D30" s="22">
        <v>30811</v>
      </c>
      <c r="E30" s="22">
        <v>9618352</v>
      </c>
      <c r="F30" s="22">
        <v>481060</v>
      </c>
      <c r="G30" s="18"/>
      <c r="H30" s="18"/>
      <c r="I30" s="18"/>
      <c r="J30" s="18"/>
      <c r="K30" s="21">
        <v>28</v>
      </c>
      <c r="L30" s="22">
        <v>11469</v>
      </c>
      <c r="M30" s="22">
        <v>9061</v>
      </c>
      <c r="N30" s="22">
        <v>20530</v>
      </c>
      <c r="O30" s="25" t="s">
        <v>57</v>
      </c>
      <c r="P30" s="22">
        <v>261171</v>
      </c>
      <c r="Q30" s="18"/>
      <c r="R30" s="18"/>
      <c r="S30" s="18"/>
      <c r="T30" s="19"/>
      <c r="U30" s="19"/>
      <c r="V30" s="19"/>
      <c r="W30" s="19"/>
      <c r="X30" s="19"/>
      <c r="Y30" s="19"/>
      <c r="Z30" s="19"/>
    </row>
    <row r="31" spans="1:26" ht="15.75" customHeight="1">
      <c r="A31" s="21">
        <v>29</v>
      </c>
      <c r="B31" s="22">
        <v>13979</v>
      </c>
      <c r="C31" s="22">
        <v>16832</v>
      </c>
      <c r="D31" s="22">
        <v>30811</v>
      </c>
      <c r="E31" s="22">
        <v>9604373</v>
      </c>
      <c r="F31" s="22">
        <v>497892</v>
      </c>
      <c r="G31" s="18"/>
      <c r="H31" s="18"/>
      <c r="I31" s="18"/>
      <c r="J31" s="18"/>
      <c r="K31" s="21">
        <v>29</v>
      </c>
      <c r="L31" s="22">
        <v>11489</v>
      </c>
      <c r="M31" s="22">
        <v>9041</v>
      </c>
      <c r="N31" s="22">
        <v>20530</v>
      </c>
      <c r="O31" s="25" t="s">
        <v>57</v>
      </c>
      <c r="P31" s="22">
        <v>270212</v>
      </c>
      <c r="Q31" s="18"/>
      <c r="R31" s="18"/>
      <c r="S31" s="18"/>
      <c r="T31" s="19"/>
      <c r="U31" s="19"/>
      <c r="V31" s="19"/>
      <c r="W31" s="19"/>
      <c r="X31" s="19"/>
      <c r="Y31" s="19"/>
      <c r="Z31" s="19"/>
    </row>
    <row r="32" spans="1:26" ht="15.75" customHeight="1">
      <c r="A32" s="21">
        <v>30</v>
      </c>
      <c r="B32" s="22">
        <v>14003</v>
      </c>
      <c r="C32" s="22">
        <v>16808</v>
      </c>
      <c r="D32" s="22">
        <v>30811</v>
      </c>
      <c r="E32" s="22">
        <v>9590370</v>
      </c>
      <c r="F32" s="22">
        <v>514700</v>
      </c>
      <c r="G32" s="18"/>
      <c r="H32" s="18"/>
      <c r="I32" s="18"/>
      <c r="J32" s="18"/>
      <c r="K32" s="21">
        <v>30</v>
      </c>
      <c r="L32" s="22">
        <v>11509</v>
      </c>
      <c r="M32" s="22">
        <v>9021</v>
      </c>
      <c r="N32" s="22">
        <v>20530</v>
      </c>
      <c r="O32" s="25" t="s">
        <v>57</v>
      </c>
      <c r="P32" s="22">
        <v>279233</v>
      </c>
      <c r="Q32" s="18"/>
      <c r="R32" s="18"/>
      <c r="S32" s="18"/>
      <c r="T32" s="19"/>
      <c r="U32" s="19"/>
      <c r="V32" s="19"/>
      <c r="W32" s="19"/>
      <c r="X32" s="19"/>
      <c r="Y32" s="19"/>
      <c r="Z32" s="19"/>
    </row>
    <row r="33" spans="1:26" ht="15.75" customHeight="1">
      <c r="A33" s="21">
        <v>31</v>
      </c>
      <c r="B33" s="22">
        <v>14028</v>
      </c>
      <c r="C33" s="22">
        <v>16783</v>
      </c>
      <c r="D33" s="22">
        <v>30811</v>
      </c>
      <c r="E33" s="22">
        <v>9576342</v>
      </c>
      <c r="F33" s="22">
        <v>531483</v>
      </c>
      <c r="G33" s="18"/>
      <c r="H33" s="18"/>
      <c r="I33" s="18"/>
      <c r="J33" s="18"/>
      <c r="K33" s="21">
        <v>31</v>
      </c>
      <c r="L33" s="22">
        <v>11529</v>
      </c>
      <c r="M33" s="22">
        <v>9001</v>
      </c>
      <c r="N33" s="22">
        <v>20530</v>
      </c>
      <c r="O33" s="25" t="s">
        <v>57</v>
      </c>
      <c r="P33" s="22">
        <v>288234</v>
      </c>
      <c r="Q33" s="18"/>
      <c r="R33" s="18"/>
      <c r="S33" s="18"/>
      <c r="T33" s="19"/>
      <c r="U33" s="19"/>
      <c r="V33" s="19"/>
      <c r="W33" s="19"/>
      <c r="X33" s="19"/>
      <c r="Y33" s="19"/>
      <c r="Z33" s="19"/>
    </row>
    <row r="34" spans="1:26" ht="15.75" customHeight="1">
      <c r="A34" s="21">
        <v>32</v>
      </c>
      <c r="B34" s="22">
        <v>14052</v>
      </c>
      <c r="C34" s="22">
        <v>16759</v>
      </c>
      <c r="D34" s="22">
        <v>30811</v>
      </c>
      <c r="E34" s="22">
        <v>9562290</v>
      </c>
      <c r="F34" s="22">
        <v>548242</v>
      </c>
      <c r="G34" s="18"/>
      <c r="H34" s="18"/>
      <c r="I34" s="18"/>
      <c r="J34" s="18"/>
      <c r="K34" s="21">
        <v>32</v>
      </c>
      <c r="L34" s="22">
        <v>11549</v>
      </c>
      <c r="M34" s="22">
        <v>8981</v>
      </c>
      <c r="N34" s="22">
        <v>20530</v>
      </c>
      <c r="O34" s="25" t="s">
        <v>57</v>
      </c>
      <c r="P34" s="22">
        <v>297215</v>
      </c>
      <c r="Q34" s="18"/>
      <c r="R34" s="18"/>
      <c r="S34" s="18"/>
      <c r="T34" s="19"/>
      <c r="U34" s="19"/>
      <c r="V34" s="19"/>
      <c r="W34" s="19"/>
      <c r="X34" s="19"/>
      <c r="Y34" s="19"/>
      <c r="Z34" s="19"/>
    </row>
    <row r="35" spans="1:26" ht="15.75" customHeight="1">
      <c r="A35" s="21">
        <v>33</v>
      </c>
      <c r="B35" s="22">
        <v>14077</v>
      </c>
      <c r="C35" s="22">
        <v>16734</v>
      </c>
      <c r="D35" s="22">
        <v>30811</v>
      </c>
      <c r="E35" s="22">
        <v>9548213</v>
      </c>
      <c r="F35" s="22">
        <v>564976</v>
      </c>
      <c r="G35" s="18"/>
      <c r="H35" s="18"/>
      <c r="I35" s="18"/>
      <c r="J35" s="18"/>
      <c r="K35" s="21">
        <v>33</v>
      </c>
      <c r="L35" s="22">
        <v>11570</v>
      </c>
      <c r="M35" s="22">
        <v>8960</v>
      </c>
      <c r="N35" s="22">
        <v>20530</v>
      </c>
      <c r="O35" s="25" t="s">
        <v>57</v>
      </c>
      <c r="P35" s="22">
        <v>306175</v>
      </c>
      <c r="Q35" s="18"/>
      <c r="R35" s="18"/>
      <c r="S35" s="18"/>
      <c r="T35" s="19"/>
      <c r="U35" s="19"/>
      <c r="V35" s="19"/>
      <c r="W35" s="19"/>
      <c r="X35" s="19"/>
      <c r="Y35" s="19"/>
      <c r="Z35" s="19"/>
    </row>
    <row r="36" spans="1:26" ht="15.75" customHeight="1">
      <c r="A36" s="21">
        <v>34</v>
      </c>
      <c r="B36" s="22">
        <v>14102</v>
      </c>
      <c r="C36" s="22">
        <v>16709</v>
      </c>
      <c r="D36" s="22">
        <v>30811</v>
      </c>
      <c r="E36" s="22">
        <v>9534111</v>
      </c>
      <c r="F36" s="22">
        <v>581685</v>
      </c>
      <c r="G36" s="18"/>
      <c r="H36" s="18"/>
      <c r="I36" s="18"/>
      <c r="J36" s="18"/>
      <c r="K36" s="21">
        <v>34</v>
      </c>
      <c r="L36" s="22">
        <v>11590</v>
      </c>
      <c r="M36" s="22">
        <v>8940</v>
      </c>
      <c r="N36" s="22">
        <v>20530</v>
      </c>
      <c r="O36" s="25" t="s">
        <v>57</v>
      </c>
      <c r="P36" s="22">
        <v>315115</v>
      </c>
      <c r="Q36" s="18"/>
      <c r="R36" s="18"/>
      <c r="S36" s="18"/>
      <c r="T36" s="19"/>
      <c r="U36" s="19"/>
      <c r="V36" s="19"/>
      <c r="W36" s="19"/>
      <c r="X36" s="19"/>
      <c r="Y36" s="19"/>
      <c r="Z36" s="19"/>
    </row>
    <row r="37" spans="1:26" ht="15.75" customHeight="1">
      <c r="A37" s="21">
        <v>35</v>
      </c>
      <c r="B37" s="22">
        <v>14126</v>
      </c>
      <c r="C37" s="22">
        <v>16685</v>
      </c>
      <c r="D37" s="22">
        <v>30811</v>
      </c>
      <c r="E37" s="22">
        <v>9519985</v>
      </c>
      <c r="F37" s="22">
        <v>598370</v>
      </c>
      <c r="G37" s="18"/>
      <c r="H37" s="18"/>
      <c r="I37" s="18"/>
      <c r="J37" s="18"/>
      <c r="K37" s="21">
        <v>35</v>
      </c>
      <c r="L37" s="22">
        <v>11610</v>
      </c>
      <c r="M37" s="22">
        <v>8920</v>
      </c>
      <c r="N37" s="22">
        <v>20530</v>
      </c>
      <c r="O37" s="25" t="s">
        <v>57</v>
      </c>
      <c r="P37" s="22">
        <v>324035</v>
      </c>
      <c r="Q37" s="18"/>
      <c r="R37" s="18"/>
      <c r="S37" s="18"/>
      <c r="T37" s="19"/>
      <c r="U37" s="19"/>
      <c r="V37" s="19"/>
      <c r="W37" s="19"/>
      <c r="X37" s="19"/>
      <c r="Y37" s="19"/>
      <c r="Z37" s="19"/>
    </row>
    <row r="38" spans="1:26" ht="15.75" customHeight="1">
      <c r="A38" s="21">
        <v>36</v>
      </c>
      <c r="B38" s="22">
        <v>14151</v>
      </c>
      <c r="C38" s="22">
        <v>16660</v>
      </c>
      <c r="D38" s="22">
        <v>30811</v>
      </c>
      <c r="E38" s="22">
        <v>9505834</v>
      </c>
      <c r="F38" s="22">
        <v>615030</v>
      </c>
      <c r="G38" s="18"/>
      <c r="H38" s="18"/>
      <c r="I38" s="18"/>
      <c r="J38" s="18"/>
      <c r="K38" s="21">
        <v>36</v>
      </c>
      <c r="L38" s="22">
        <v>11630</v>
      </c>
      <c r="M38" s="22">
        <v>8900</v>
      </c>
      <c r="N38" s="22">
        <v>20530</v>
      </c>
      <c r="O38" s="25" t="s">
        <v>57</v>
      </c>
      <c r="P38" s="22">
        <v>332935</v>
      </c>
      <c r="Q38" s="18"/>
      <c r="R38" s="18"/>
      <c r="S38" s="18"/>
      <c r="T38" s="19"/>
      <c r="U38" s="19"/>
      <c r="V38" s="19"/>
      <c r="W38" s="19"/>
      <c r="X38" s="19"/>
      <c r="Y38" s="19"/>
      <c r="Z38" s="19"/>
    </row>
    <row r="39" spans="1:26" ht="15.75" customHeight="1">
      <c r="A39" s="21">
        <v>37</v>
      </c>
      <c r="B39" s="22">
        <v>14176</v>
      </c>
      <c r="C39" s="22">
        <v>16635</v>
      </c>
      <c r="D39" s="22">
        <v>30811</v>
      </c>
      <c r="E39" s="22">
        <v>9491658</v>
      </c>
      <c r="F39" s="22">
        <v>631665</v>
      </c>
      <c r="G39" s="18"/>
      <c r="H39" s="18"/>
      <c r="I39" s="18"/>
      <c r="J39" s="18"/>
      <c r="K39" s="21">
        <v>37</v>
      </c>
      <c r="L39" s="22">
        <v>11651</v>
      </c>
      <c r="M39" s="22">
        <v>8879</v>
      </c>
      <c r="N39" s="22">
        <v>20530</v>
      </c>
      <c r="O39" s="25" t="s">
        <v>57</v>
      </c>
      <c r="P39" s="22">
        <v>341814</v>
      </c>
      <c r="Q39" s="18"/>
      <c r="R39" s="18"/>
      <c r="S39" s="18"/>
      <c r="T39" s="19"/>
      <c r="U39" s="19"/>
      <c r="V39" s="19"/>
      <c r="W39" s="19"/>
      <c r="X39" s="19"/>
      <c r="Y39" s="19"/>
      <c r="Z39" s="19"/>
    </row>
    <row r="40" spans="1:26" ht="15.75" customHeight="1">
      <c r="A40" s="21">
        <v>38</v>
      </c>
      <c r="B40" s="22">
        <v>14201</v>
      </c>
      <c r="C40" s="22">
        <v>16610</v>
      </c>
      <c r="D40" s="22">
        <v>30811</v>
      </c>
      <c r="E40" s="22">
        <v>9477457</v>
      </c>
      <c r="F40" s="22">
        <v>648275</v>
      </c>
      <c r="G40" s="18"/>
      <c r="H40" s="18"/>
      <c r="I40" s="18"/>
      <c r="J40" s="18"/>
      <c r="K40" s="21">
        <v>38</v>
      </c>
      <c r="L40" s="22">
        <v>11671</v>
      </c>
      <c r="M40" s="22">
        <v>8859</v>
      </c>
      <c r="N40" s="22">
        <v>20530</v>
      </c>
      <c r="O40" s="25" t="s">
        <v>57</v>
      </c>
      <c r="P40" s="22">
        <v>350673</v>
      </c>
      <c r="Q40" s="18"/>
      <c r="R40" s="18"/>
      <c r="S40" s="18"/>
      <c r="T40" s="19"/>
      <c r="U40" s="19"/>
      <c r="V40" s="19"/>
      <c r="W40" s="19"/>
      <c r="X40" s="19"/>
      <c r="Y40" s="19"/>
      <c r="Z40" s="19"/>
    </row>
    <row r="41" spans="1:26" ht="15.75" customHeight="1">
      <c r="A41" s="21">
        <v>39</v>
      </c>
      <c r="B41" s="22">
        <v>14225</v>
      </c>
      <c r="C41" s="22">
        <v>16586</v>
      </c>
      <c r="D41" s="22">
        <v>30811</v>
      </c>
      <c r="E41" s="22">
        <v>9463232</v>
      </c>
      <c r="F41" s="22">
        <v>664861</v>
      </c>
      <c r="G41" s="18"/>
      <c r="H41" s="18"/>
      <c r="I41" s="18"/>
      <c r="J41" s="18"/>
      <c r="K41" s="21">
        <v>39</v>
      </c>
      <c r="L41" s="22">
        <v>11692</v>
      </c>
      <c r="M41" s="22">
        <v>8838</v>
      </c>
      <c r="N41" s="22">
        <v>20530</v>
      </c>
      <c r="O41" s="25" t="s">
        <v>57</v>
      </c>
      <c r="P41" s="22">
        <v>359511</v>
      </c>
      <c r="Q41" s="18"/>
      <c r="R41" s="18"/>
      <c r="S41" s="18"/>
      <c r="T41" s="19"/>
      <c r="U41" s="19"/>
      <c r="V41" s="19"/>
      <c r="W41" s="19"/>
      <c r="X41" s="19"/>
      <c r="Y41" s="19"/>
      <c r="Z41" s="19"/>
    </row>
    <row r="42" spans="1:26" ht="15.75" customHeight="1">
      <c r="A42" s="21">
        <v>40</v>
      </c>
      <c r="B42" s="22">
        <v>14250</v>
      </c>
      <c r="C42" s="22">
        <v>16561</v>
      </c>
      <c r="D42" s="22">
        <v>30811</v>
      </c>
      <c r="E42" s="22">
        <v>9448982</v>
      </c>
      <c r="F42" s="22">
        <v>681422</v>
      </c>
      <c r="G42" s="18"/>
      <c r="H42" s="18"/>
      <c r="I42" s="18"/>
      <c r="J42" s="18"/>
      <c r="K42" s="21">
        <v>40</v>
      </c>
      <c r="L42" s="22">
        <v>11712</v>
      </c>
      <c r="M42" s="22">
        <v>8818</v>
      </c>
      <c r="N42" s="22">
        <v>20530</v>
      </c>
      <c r="O42" s="25" t="s">
        <v>57</v>
      </c>
      <c r="P42" s="22">
        <v>368329</v>
      </c>
      <c r="Q42" s="18"/>
      <c r="R42" s="18"/>
      <c r="S42" s="18"/>
      <c r="T42" s="19"/>
      <c r="U42" s="19"/>
      <c r="V42" s="19"/>
      <c r="W42" s="19"/>
      <c r="X42" s="19"/>
      <c r="Y42" s="19"/>
      <c r="Z42" s="19"/>
    </row>
    <row r="43" spans="1:26" ht="15.75" customHeight="1">
      <c r="A43" s="21">
        <v>41</v>
      </c>
      <c r="B43" s="22">
        <v>14275</v>
      </c>
      <c r="C43" s="22">
        <v>16536</v>
      </c>
      <c r="D43" s="22">
        <v>30811</v>
      </c>
      <c r="E43" s="22">
        <v>9434707</v>
      </c>
      <c r="F43" s="22">
        <v>697958</v>
      </c>
      <c r="G43" s="18"/>
      <c r="H43" s="18"/>
      <c r="I43" s="18"/>
      <c r="J43" s="18"/>
      <c r="K43" s="21">
        <v>41</v>
      </c>
      <c r="L43" s="22">
        <v>11733</v>
      </c>
      <c r="M43" s="22">
        <v>8797</v>
      </c>
      <c r="N43" s="22">
        <v>20530</v>
      </c>
      <c r="O43" s="25" t="s">
        <v>57</v>
      </c>
      <c r="P43" s="22">
        <v>377126</v>
      </c>
      <c r="Q43" s="18"/>
      <c r="R43" s="18"/>
      <c r="S43" s="18"/>
      <c r="T43" s="19"/>
      <c r="U43" s="19"/>
      <c r="V43" s="19"/>
      <c r="W43" s="19"/>
      <c r="X43" s="19"/>
      <c r="Y43" s="19"/>
      <c r="Z43" s="19"/>
    </row>
    <row r="44" spans="1:26" ht="15.75" customHeight="1">
      <c r="A44" s="21">
        <v>42</v>
      </c>
      <c r="B44" s="22">
        <v>14300</v>
      </c>
      <c r="C44" s="22">
        <v>16511</v>
      </c>
      <c r="D44" s="22">
        <v>30811</v>
      </c>
      <c r="E44" s="22">
        <v>9420407</v>
      </c>
      <c r="F44" s="22">
        <v>714469</v>
      </c>
      <c r="G44" s="18"/>
      <c r="H44" s="18"/>
      <c r="I44" s="18"/>
      <c r="J44" s="18"/>
      <c r="K44" s="21">
        <v>42</v>
      </c>
      <c r="L44" s="22">
        <v>11753</v>
      </c>
      <c r="M44" s="22">
        <v>8777</v>
      </c>
      <c r="N44" s="22">
        <v>20530</v>
      </c>
      <c r="O44" s="25" t="s">
        <v>57</v>
      </c>
      <c r="P44" s="22">
        <v>385903</v>
      </c>
      <c r="Q44" s="18"/>
      <c r="R44" s="18"/>
      <c r="S44" s="18"/>
      <c r="T44" s="19"/>
      <c r="U44" s="19"/>
      <c r="V44" s="19"/>
      <c r="W44" s="19"/>
      <c r="X44" s="19"/>
      <c r="Y44" s="19"/>
      <c r="Z44" s="19"/>
    </row>
    <row r="45" spans="1:26" ht="15.75" customHeight="1">
      <c r="A45" s="21">
        <v>43</v>
      </c>
      <c r="B45" s="22">
        <v>14325</v>
      </c>
      <c r="C45" s="22">
        <v>16486</v>
      </c>
      <c r="D45" s="22">
        <v>30811</v>
      </c>
      <c r="E45" s="22">
        <v>9406082</v>
      </c>
      <c r="F45" s="22">
        <v>730955</v>
      </c>
      <c r="G45" s="18"/>
      <c r="H45" s="18"/>
      <c r="I45" s="18"/>
      <c r="J45" s="18"/>
      <c r="K45" s="21">
        <v>43</v>
      </c>
      <c r="L45" s="22">
        <v>11774</v>
      </c>
      <c r="M45" s="22">
        <v>8756</v>
      </c>
      <c r="N45" s="22">
        <v>20530</v>
      </c>
      <c r="O45" s="25" t="s">
        <v>57</v>
      </c>
      <c r="P45" s="22">
        <v>394659</v>
      </c>
      <c r="Q45" s="18"/>
      <c r="R45" s="18"/>
      <c r="S45" s="18"/>
      <c r="T45" s="19"/>
      <c r="U45" s="19"/>
      <c r="V45" s="19"/>
      <c r="W45" s="19"/>
      <c r="X45" s="19"/>
      <c r="Y45" s="19"/>
      <c r="Z45" s="19"/>
    </row>
    <row r="46" spans="1:26" ht="15.75" customHeight="1">
      <c r="A46" s="21">
        <v>44</v>
      </c>
      <c r="B46" s="22">
        <v>14350</v>
      </c>
      <c r="C46" s="22">
        <v>16461</v>
      </c>
      <c r="D46" s="22">
        <v>30811</v>
      </c>
      <c r="E46" s="22">
        <v>9391732</v>
      </c>
      <c r="F46" s="22">
        <v>747416</v>
      </c>
      <c r="G46" s="18"/>
      <c r="H46" s="18"/>
      <c r="I46" s="18"/>
      <c r="J46" s="18"/>
      <c r="K46" s="21">
        <v>44</v>
      </c>
      <c r="L46" s="22">
        <v>11794</v>
      </c>
      <c r="M46" s="22">
        <v>8736</v>
      </c>
      <c r="N46" s="22">
        <v>20530</v>
      </c>
      <c r="O46" s="25" t="s">
        <v>57</v>
      </c>
      <c r="P46" s="22">
        <v>403395</v>
      </c>
      <c r="Q46" s="18"/>
      <c r="R46" s="18"/>
      <c r="S46" s="18"/>
      <c r="T46" s="19"/>
      <c r="U46" s="19"/>
      <c r="V46" s="19"/>
      <c r="W46" s="19"/>
      <c r="X46" s="19"/>
      <c r="Y46" s="19"/>
      <c r="Z46" s="19"/>
    </row>
    <row r="47" spans="1:26" ht="15.75" customHeight="1">
      <c r="A47" s="21">
        <v>45</v>
      </c>
      <c r="B47" s="22">
        <v>14375</v>
      </c>
      <c r="C47" s="22">
        <v>16436</v>
      </c>
      <c r="D47" s="22">
        <v>30811</v>
      </c>
      <c r="E47" s="22">
        <v>9377357</v>
      </c>
      <c r="F47" s="22">
        <v>763852</v>
      </c>
      <c r="G47" s="18"/>
      <c r="H47" s="18"/>
      <c r="I47" s="18"/>
      <c r="J47" s="18"/>
      <c r="K47" s="21">
        <v>45</v>
      </c>
      <c r="L47" s="22">
        <v>11815</v>
      </c>
      <c r="M47" s="22">
        <v>8715</v>
      </c>
      <c r="N47" s="22">
        <v>20530</v>
      </c>
      <c r="O47" s="25" t="s">
        <v>57</v>
      </c>
      <c r="P47" s="22">
        <v>412110</v>
      </c>
      <c r="Q47" s="18"/>
      <c r="R47" s="18"/>
      <c r="S47" s="18"/>
      <c r="T47" s="19"/>
      <c r="U47" s="19"/>
      <c r="V47" s="19"/>
      <c r="W47" s="19"/>
      <c r="X47" s="19"/>
      <c r="Y47" s="19"/>
      <c r="Z47" s="19"/>
    </row>
    <row r="48" spans="1:26" ht="15.75" customHeight="1">
      <c r="A48" s="21">
        <v>46</v>
      </c>
      <c r="B48" s="22">
        <v>14401</v>
      </c>
      <c r="C48" s="22">
        <v>16410</v>
      </c>
      <c r="D48" s="22">
        <v>30811</v>
      </c>
      <c r="E48" s="22">
        <v>9362956</v>
      </c>
      <c r="F48" s="22">
        <v>780262</v>
      </c>
      <c r="G48" s="18"/>
      <c r="H48" s="18"/>
      <c r="I48" s="18"/>
      <c r="J48" s="18"/>
      <c r="K48" s="21">
        <v>46</v>
      </c>
      <c r="L48" s="22">
        <v>11836</v>
      </c>
      <c r="M48" s="22">
        <v>8694</v>
      </c>
      <c r="N48" s="22">
        <v>20530</v>
      </c>
      <c r="O48" s="25" t="s">
        <v>57</v>
      </c>
      <c r="P48" s="22">
        <v>420804</v>
      </c>
      <c r="Q48" s="18"/>
      <c r="R48" s="18"/>
      <c r="S48" s="18"/>
      <c r="T48" s="19"/>
      <c r="U48" s="19"/>
      <c r="V48" s="19"/>
      <c r="W48" s="19"/>
      <c r="X48" s="19"/>
      <c r="Y48" s="19"/>
      <c r="Z48" s="19"/>
    </row>
    <row r="49" spans="1:26" ht="15.75" customHeight="1">
      <c r="A49" s="21">
        <v>47</v>
      </c>
      <c r="B49" s="22">
        <v>14426</v>
      </c>
      <c r="C49" s="22">
        <v>16385</v>
      </c>
      <c r="D49" s="22">
        <v>30811</v>
      </c>
      <c r="E49" s="22">
        <v>9348530</v>
      </c>
      <c r="F49" s="22">
        <v>796647</v>
      </c>
      <c r="G49" s="18"/>
      <c r="H49" s="18"/>
      <c r="I49" s="18"/>
      <c r="J49" s="18"/>
      <c r="K49" s="21">
        <v>47</v>
      </c>
      <c r="L49" s="22">
        <v>11856</v>
      </c>
      <c r="M49" s="22">
        <v>8674</v>
      </c>
      <c r="N49" s="22">
        <v>20530</v>
      </c>
      <c r="O49" s="25" t="s">
        <v>57</v>
      </c>
      <c r="P49" s="22">
        <v>429478</v>
      </c>
      <c r="Q49" s="18"/>
      <c r="R49" s="18"/>
      <c r="S49" s="18"/>
      <c r="T49" s="19"/>
      <c r="U49" s="19"/>
      <c r="V49" s="19"/>
      <c r="W49" s="19"/>
      <c r="X49" s="19"/>
      <c r="Y49" s="19"/>
      <c r="Z49" s="19"/>
    </row>
    <row r="50" spans="1:26" ht="15.75" customHeight="1">
      <c r="A50" s="21">
        <v>48</v>
      </c>
      <c r="B50" s="22">
        <v>14451</v>
      </c>
      <c r="C50" s="22">
        <v>16360</v>
      </c>
      <c r="D50" s="22">
        <v>30811</v>
      </c>
      <c r="E50" s="22">
        <v>9334079</v>
      </c>
      <c r="F50" s="22">
        <v>813007</v>
      </c>
      <c r="G50" s="18"/>
      <c r="H50" s="18"/>
      <c r="I50" s="18"/>
      <c r="J50" s="18"/>
      <c r="K50" s="21">
        <v>48</v>
      </c>
      <c r="L50" s="22">
        <v>11877</v>
      </c>
      <c r="M50" s="22">
        <v>8653</v>
      </c>
      <c r="N50" s="22">
        <v>20530</v>
      </c>
      <c r="O50" s="25" t="s">
        <v>57</v>
      </c>
      <c r="P50" s="22">
        <v>438131</v>
      </c>
      <c r="Q50" s="18"/>
      <c r="R50" s="18"/>
      <c r="S50" s="18"/>
      <c r="T50" s="19"/>
      <c r="U50" s="19"/>
      <c r="V50" s="19"/>
      <c r="W50" s="19"/>
      <c r="X50" s="19"/>
      <c r="Y50" s="19"/>
      <c r="Z50" s="19"/>
    </row>
    <row r="51" spans="1:26" ht="15.75" customHeight="1">
      <c r="A51" s="21">
        <v>49</v>
      </c>
      <c r="B51" s="22">
        <v>14476</v>
      </c>
      <c r="C51" s="22">
        <v>16335</v>
      </c>
      <c r="D51" s="22">
        <v>30811</v>
      </c>
      <c r="E51" s="22">
        <v>9319603</v>
      </c>
      <c r="F51" s="22">
        <v>829342</v>
      </c>
      <c r="G51" s="18"/>
      <c r="H51" s="18"/>
      <c r="I51" s="18"/>
      <c r="J51" s="18"/>
      <c r="K51" s="21">
        <v>49</v>
      </c>
      <c r="L51" s="22">
        <v>11898</v>
      </c>
      <c r="M51" s="22">
        <v>8632</v>
      </c>
      <c r="N51" s="22">
        <v>20530</v>
      </c>
      <c r="O51" s="25" t="s">
        <v>57</v>
      </c>
      <c r="P51" s="22">
        <v>446763</v>
      </c>
      <c r="Q51" s="18"/>
      <c r="R51" s="18"/>
      <c r="S51" s="18"/>
      <c r="T51" s="19"/>
      <c r="U51" s="19"/>
      <c r="V51" s="19"/>
      <c r="W51" s="19"/>
      <c r="X51" s="19"/>
      <c r="Y51" s="19"/>
      <c r="Z51" s="19"/>
    </row>
    <row r="52" spans="1:26" ht="15.75" customHeight="1">
      <c r="A52" s="21">
        <v>50</v>
      </c>
      <c r="B52" s="22">
        <v>14502</v>
      </c>
      <c r="C52" s="22">
        <v>16309</v>
      </c>
      <c r="D52" s="22">
        <v>30811</v>
      </c>
      <c r="E52" s="22">
        <v>9305101</v>
      </c>
      <c r="F52" s="22">
        <v>845651</v>
      </c>
      <c r="G52" s="18"/>
      <c r="H52" s="18"/>
      <c r="I52" s="18"/>
      <c r="J52" s="18"/>
      <c r="K52" s="21">
        <v>50</v>
      </c>
      <c r="L52" s="22">
        <v>11919</v>
      </c>
      <c r="M52" s="22">
        <v>8611</v>
      </c>
      <c r="N52" s="22">
        <v>20530</v>
      </c>
      <c r="O52" s="25" t="s">
        <v>57</v>
      </c>
      <c r="P52" s="22">
        <v>455374</v>
      </c>
      <c r="Q52" s="18"/>
      <c r="R52" s="18"/>
      <c r="S52" s="18"/>
      <c r="T52" s="19"/>
      <c r="U52" s="19"/>
      <c r="V52" s="19"/>
      <c r="W52" s="19"/>
      <c r="X52" s="19"/>
      <c r="Y52" s="19"/>
      <c r="Z52" s="19"/>
    </row>
    <row r="53" spans="1:26" ht="15.75" customHeight="1">
      <c r="A53" s="21">
        <v>51</v>
      </c>
      <c r="B53" s="22">
        <v>14527</v>
      </c>
      <c r="C53" s="22">
        <v>16284</v>
      </c>
      <c r="D53" s="22">
        <v>30811</v>
      </c>
      <c r="E53" s="22">
        <v>9290574</v>
      </c>
      <c r="F53" s="22">
        <v>861935</v>
      </c>
      <c r="G53" s="18"/>
      <c r="H53" s="18"/>
      <c r="I53" s="18"/>
      <c r="J53" s="18"/>
      <c r="K53" s="21">
        <v>51</v>
      </c>
      <c r="L53" s="22">
        <v>11939</v>
      </c>
      <c r="M53" s="22">
        <v>8591</v>
      </c>
      <c r="N53" s="22">
        <v>20530</v>
      </c>
      <c r="O53" s="25" t="s">
        <v>57</v>
      </c>
      <c r="P53" s="22">
        <v>463965</v>
      </c>
      <c r="Q53" s="18"/>
      <c r="R53" s="18"/>
      <c r="S53" s="18"/>
      <c r="T53" s="19"/>
      <c r="U53" s="19"/>
      <c r="V53" s="19"/>
      <c r="W53" s="19"/>
      <c r="X53" s="19"/>
      <c r="Y53" s="19"/>
      <c r="Z53" s="19"/>
    </row>
    <row r="54" spans="1:26" ht="15.75" customHeight="1">
      <c r="A54" s="21">
        <v>52</v>
      </c>
      <c r="B54" s="22">
        <v>14552</v>
      </c>
      <c r="C54" s="22">
        <v>16259</v>
      </c>
      <c r="D54" s="22">
        <v>30811</v>
      </c>
      <c r="E54" s="22">
        <v>9276022</v>
      </c>
      <c r="F54" s="22">
        <v>878194</v>
      </c>
      <c r="G54" s="18"/>
      <c r="H54" s="18"/>
      <c r="I54" s="18"/>
      <c r="J54" s="18"/>
      <c r="K54" s="21">
        <v>52</v>
      </c>
      <c r="L54" s="22">
        <v>11960</v>
      </c>
      <c r="M54" s="22">
        <v>8570</v>
      </c>
      <c r="N54" s="22">
        <v>20530</v>
      </c>
      <c r="O54" s="25" t="s">
        <v>57</v>
      </c>
      <c r="P54" s="22">
        <v>472535</v>
      </c>
      <c r="Q54" s="18"/>
      <c r="R54" s="18"/>
      <c r="S54" s="18"/>
      <c r="T54" s="19"/>
      <c r="U54" s="19"/>
      <c r="V54" s="19"/>
      <c r="W54" s="19"/>
      <c r="X54" s="19"/>
      <c r="Y54" s="19"/>
      <c r="Z54" s="19"/>
    </row>
    <row r="55" spans="1:26" ht="15.75" customHeight="1">
      <c r="A55" s="21">
        <v>53</v>
      </c>
      <c r="B55" s="22">
        <v>14578</v>
      </c>
      <c r="C55" s="22">
        <v>16233</v>
      </c>
      <c r="D55" s="22">
        <v>30811</v>
      </c>
      <c r="E55" s="22">
        <v>9261444</v>
      </c>
      <c r="F55" s="22">
        <v>894427</v>
      </c>
      <c r="G55" s="18"/>
      <c r="H55" s="18"/>
      <c r="I55" s="18"/>
      <c r="J55" s="18"/>
      <c r="K55" s="21">
        <v>53</v>
      </c>
      <c r="L55" s="22">
        <v>11981</v>
      </c>
      <c r="M55" s="22">
        <v>8549</v>
      </c>
      <c r="N55" s="22">
        <v>20530</v>
      </c>
      <c r="O55" s="25" t="s">
        <v>57</v>
      </c>
      <c r="P55" s="22">
        <v>481084</v>
      </c>
      <c r="Q55" s="18"/>
      <c r="R55" s="18"/>
      <c r="S55" s="18"/>
      <c r="T55" s="19"/>
      <c r="U55" s="19"/>
      <c r="V55" s="19"/>
      <c r="W55" s="19"/>
      <c r="X55" s="19"/>
      <c r="Y55" s="19"/>
      <c r="Z55" s="19"/>
    </row>
    <row r="56" spans="1:26" ht="15.75" customHeight="1">
      <c r="A56" s="21">
        <v>54</v>
      </c>
      <c r="B56" s="22">
        <v>14603</v>
      </c>
      <c r="C56" s="22">
        <v>16208</v>
      </c>
      <c r="D56" s="22">
        <v>30811</v>
      </c>
      <c r="E56" s="22">
        <v>9246841</v>
      </c>
      <c r="F56" s="22">
        <v>910635</v>
      </c>
      <c r="G56" s="18"/>
      <c r="H56" s="18"/>
      <c r="I56" s="18"/>
      <c r="J56" s="18"/>
      <c r="K56" s="21">
        <v>54</v>
      </c>
      <c r="L56" s="22">
        <v>12002</v>
      </c>
      <c r="M56" s="22">
        <v>8528</v>
      </c>
      <c r="N56" s="22">
        <v>20530</v>
      </c>
      <c r="O56" s="25" t="s">
        <v>57</v>
      </c>
      <c r="P56" s="22">
        <v>489612</v>
      </c>
      <c r="Q56" s="18"/>
      <c r="R56" s="18"/>
      <c r="S56" s="18"/>
      <c r="T56" s="19"/>
      <c r="U56" s="19"/>
      <c r="V56" s="19"/>
      <c r="W56" s="19"/>
      <c r="X56" s="19"/>
      <c r="Y56" s="19"/>
      <c r="Z56" s="19"/>
    </row>
    <row r="57" spans="1:26" ht="15.75" customHeight="1">
      <c r="A57" s="21">
        <v>55</v>
      </c>
      <c r="B57" s="22">
        <v>14629</v>
      </c>
      <c r="C57" s="22">
        <v>16182</v>
      </c>
      <c r="D57" s="22">
        <v>30811</v>
      </c>
      <c r="E57" s="22">
        <v>9232212</v>
      </c>
      <c r="F57" s="22">
        <v>926817</v>
      </c>
      <c r="G57" s="18"/>
      <c r="H57" s="18"/>
      <c r="I57" s="18"/>
      <c r="J57" s="18"/>
      <c r="K57" s="21">
        <v>55</v>
      </c>
      <c r="L57" s="22">
        <v>12023</v>
      </c>
      <c r="M57" s="22">
        <v>8507</v>
      </c>
      <c r="N57" s="22">
        <v>20530</v>
      </c>
      <c r="O57" s="25" t="s">
        <v>57</v>
      </c>
      <c r="P57" s="22">
        <v>498119</v>
      </c>
      <c r="Q57" s="18"/>
      <c r="R57" s="18"/>
      <c r="S57" s="18"/>
      <c r="T57" s="19"/>
      <c r="U57" s="19"/>
      <c r="V57" s="19"/>
      <c r="W57" s="19"/>
      <c r="X57" s="19"/>
      <c r="Y57" s="19"/>
      <c r="Z57" s="19"/>
    </row>
    <row r="58" spans="1:26" ht="15.75" customHeight="1">
      <c r="A58" s="21">
        <v>56</v>
      </c>
      <c r="B58" s="22">
        <v>14655</v>
      </c>
      <c r="C58" s="22">
        <v>16156</v>
      </c>
      <c r="D58" s="22">
        <v>30811</v>
      </c>
      <c r="E58" s="22">
        <v>9217557</v>
      </c>
      <c r="F58" s="22">
        <v>942973</v>
      </c>
      <c r="G58" s="18"/>
      <c r="H58" s="18"/>
      <c r="I58" s="18"/>
      <c r="J58" s="18"/>
      <c r="K58" s="21">
        <v>56</v>
      </c>
      <c r="L58" s="22">
        <v>12044</v>
      </c>
      <c r="M58" s="22">
        <v>8486</v>
      </c>
      <c r="N58" s="22">
        <v>20530</v>
      </c>
      <c r="O58" s="25" t="s">
        <v>57</v>
      </c>
      <c r="P58" s="22">
        <v>506605</v>
      </c>
      <c r="Q58" s="18"/>
      <c r="R58" s="18"/>
      <c r="S58" s="18"/>
      <c r="T58" s="19"/>
      <c r="U58" s="19"/>
      <c r="V58" s="19"/>
      <c r="W58" s="19"/>
      <c r="X58" s="19"/>
      <c r="Y58" s="19"/>
      <c r="Z58" s="19"/>
    </row>
    <row r="59" spans="1:26" ht="13">
      <c r="A59" s="21">
        <v>57</v>
      </c>
      <c r="B59" s="22">
        <v>14680</v>
      </c>
      <c r="C59" s="22">
        <v>16131</v>
      </c>
      <c r="D59" s="22">
        <v>30811</v>
      </c>
      <c r="E59" s="22">
        <v>9202877</v>
      </c>
      <c r="F59" s="22">
        <v>959104</v>
      </c>
      <c r="G59" s="18"/>
      <c r="H59" s="18"/>
      <c r="I59" s="18"/>
      <c r="J59" s="18"/>
      <c r="K59" s="21">
        <v>57</v>
      </c>
      <c r="L59" s="22">
        <v>12065</v>
      </c>
      <c r="M59" s="22">
        <v>8465</v>
      </c>
      <c r="N59" s="22">
        <v>20530</v>
      </c>
      <c r="O59" s="25" t="s">
        <v>57</v>
      </c>
      <c r="P59" s="22">
        <v>515070</v>
      </c>
      <c r="Q59" s="18"/>
      <c r="R59" s="18"/>
      <c r="S59" s="18"/>
      <c r="T59" s="19"/>
      <c r="U59" s="19"/>
      <c r="V59" s="19"/>
      <c r="W59" s="19"/>
      <c r="X59" s="19"/>
      <c r="Y59" s="19"/>
      <c r="Z59" s="19"/>
    </row>
    <row r="60" spans="1:26" ht="13">
      <c r="A60" s="21">
        <v>58</v>
      </c>
      <c r="B60" s="22">
        <v>14706</v>
      </c>
      <c r="C60" s="22">
        <v>16105</v>
      </c>
      <c r="D60" s="22">
        <v>30811</v>
      </c>
      <c r="E60" s="22">
        <v>9188171</v>
      </c>
      <c r="F60" s="22">
        <v>975209</v>
      </c>
      <c r="G60" s="18"/>
      <c r="H60" s="18"/>
      <c r="I60" s="18"/>
      <c r="J60" s="18"/>
      <c r="K60" s="21">
        <v>58</v>
      </c>
      <c r="L60" s="22">
        <v>12086</v>
      </c>
      <c r="M60" s="22">
        <v>8444</v>
      </c>
      <c r="N60" s="22">
        <v>20530</v>
      </c>
      <c r="O60" s="25" t="s">
        <v>57</v>
      </c>
      <c r="P60" s="22">
        <v>523514</v>
      </c>
      <c r="Q60" s="18"/>
      <c r="R60" s="18"/>
      <c r="S60" s="18"/>
      <c r="T60" s="19"/>
      <c r="U60" s="19"/>
      <c r="V60" s="19"/>
      <c r="W60" s="19"/>
      <c r="X60" s="19"/>
      <c r="Y60" s="19"/>
      <c r="Z60" s="19"/>
    </row>
    <row r="61" spans="1:26" ht="13">
      <c r="A61" s="21">
        <v>59</v>
      </c>
      <c r="B61" s="22">
        <v>14732</v>
      </c>
      <c r="C61" s="22">
        <v>16079</v>
      </c>
      <c r="D61" s="22">
        <v>30811</v>
      </c>
      <c r="E61" s="22">
        <v>9173439</v>
      </c>
      <c r="F61" s="22">
        <v>991288</v>
      </c>
      <c r="G61" s="18"/>
      <c r="H61" s="18"/>
      <c r="I61" s="18"/>
      <c r="J61" s="18"/>
      <c r="K61" s="21">
        <v>59</v>
      </c>
      <c r="L61" s="22">
        <v>12108</v>
      </c>
      <c r="M61" s="22">
        <v>8422</v>
      </c>
      <c r="N61" s="22">
        <v>20530</v>
      </c>
      <c r="O61" s="25" t="s">
        <v>57</v>
      </c>
      <c r="P61" s="22">
        <v>531936</v>
      </c>
      <c r="Q61" s="18"/>
      <c r="R61" s="18"/>
      <c r="S61" s="18"/>
      <c r="T61" s="19"/>
      <c r="U61" s="19"/>
      <c r="V61" s="19"/>
      <c r="W61" s="19"/>
      <c r="X61" s="19"/>
      <c r="Y61" s="19"/>
      <c r="Z61" s="19"/>
    </row>
    <row r="62" spans="1:26" ht="13">
      <c r="A62" s="21">
        <v>60</v>
      </c>
      <c r="B62" s="22">
        <v>14757</v>
      </c>
      <c r="C62" s="22">
        <v>16054</v>
      </c>
      <c r="D62" s="22">
        <v>30811</v>
      </c>
      <c r="E62" s="22">
        <v>9158682</v>
      </c>
      <c r="F62" s="25" t="s">
        <v>57</v>
      </c>
      <c r="G62" s="18"/>
      <c r="H62" s="18"/>
      <c r="I62" s="18"/>
      <c r="J62" s="18"/>
      <c r="K62" s="21">
        <v>60</v>
      </c>
      <c r="L62" s="22">
        <v>12129</v>
      </c>
      <c r="M62" s="22">
        <v>8401</v>
      </c>
      <c r="N62" s="22">
        <v>20530</v>
      </c>
      <c r="O62" s="25" t="s">
        <v>57</v>
      </c>
      <c r="P62" s="22">
        <v>540337</v>
      </c>
      <c r="Q62" s="18"/>
      <c r="R62" s="18"/>
      <c r="S62" s="18"/>
      <c r="T62" s="19"/>
      <c r="U62" s="19"/>
      <c r="V62" s="19"/>
      <c r="W62" s="19"/>
      <c r="X62" s="19"/>
      <c r="Y62" s="19"/>
      <c r="Z62" s="19"/>
    </row>
    <row r="63" spans="1:26" ht="13">
      <c r="A63" s="21">
        <v>61</v>
      </c>
      <c r="B63" s="22">
        <v>14783</v>
      </c>
      <c r="C63" s="22">
        <v>16028</v>
      </c>
      <c r="D63" s="22">
        <v>30811</v>
      </c>
      <c r="E63" s="22">
        <v>9143899</v>
      </c>
      <c r="F63" s="25" t="s">
        <v>57</v>
      </c>
      <c r="G63" s="18"/>
      <c r="H63" s="18"/>
      <c r="I63" s="18"/>
      <c r="J63" s="18"/>
      <c r="K63" s="21">
        <v>61</v>
      </c>
      <c r="L63" s="22">
        <v>12150</v>
      </c>
      <c r="M63" s="22">
        <v>8380</v>
      </c>
      <c r="N63" s="22">
        <v>20530</v>
      </c>
      <c r="O63" s="25" t="s">
        <v>57</v>
      </c>
      <c r="P63" s="22">
        <v>548717</v>
      </c>
      <c r="Q63" s="18"/>
      <c r="R63" s="18"/>
      <c r="S63" s="18"/>
      <c r="T63" s="19"/>
      <c r="U63" s="19"/>
      <c r="V63" s="19"/>
      <c r="W63" s="19"/>
      <c r="X63" s="19"/>
      <c r="Y63" s="19"/>
      <c r="Z63" s="19"/>
    </row>
    <row r="64" spans="1:26" ht="13">
      <c r="A64" s="21">
        <v>62</v>
      </c>
      <c r="B64" s="22">
        <v>14809</v>
      </c>
      <c r="C64" s="22">
        <v>16002</v>
      </c>
      <c r="D64" s="22">
        <v>30811</v>
      </c>
      <c r="E64" s="22">
        <v>9129090</v>
      </c>
      <c r="F64" s="25" t="s">
        <v>57</v>
      </c>
      <c r="G64" s="18"/>
      <c r="H64" s="18"/>
      <c r="I64" s="18"/>
      <c r="J64" s="18"/>
      <c r="K64" s="21">
        <v>62</v>
      </c>
      <c r="L64" s="22">
        <v>12171</v>
      </c>
      <c r="M64" s="22">
        <v>8359</v>
      </c>
      <c r="N64" s="22">
        <v>20530</v>
      </c>
      <c r="O64" s="25" t="s">
        <v>57</v>
      </c>
      <c r="P64" s="22">
        <v>557076</v>
      </c>
      <c r="Q64" s="18"/>
      <c r="R64" s="18"/>
      <c r="S64" s="18"/>
      <c r="T64" s="19"/>
      <c r="U64" s="19"/>
      <c r="V64" s="19"/>
      <c r="W64" s="19"/>
      <c r="X64" s="19"/>
      <c r="Y64" s="19"/>
      <c r="Z64" s="19"/>
    </row>
    <row r="65" spans="1:26" ht="13">
      <c r="A65" s="21">
        <v>63</v>
      </c>
      <c r="B65" s="22">
        <v>14835</v>
      </c>
      <c r="C65" s="22">
        <v>15976</v>
      </c>
      <c r="D65" s="22">
        <v>30811</v>
      </c>
      <c r="E65" s="22">
        <v>9114255</v>
      </c>
      <c r="F65" s="25" t="s">
        <v>57</v>
      </c>
      <c r="G65" s="18"/>
      <c r="H65" s="18"/>
      <c r="I65" s="18"/>
      <c r="J65" s="18"/>
      <c r="K65" s="21">
        <v>63</v>
      </c>
      <c r="L65" s="22">
        <v>12193</v>
      </c>
      <c r="M65" s="22">
        <v>8337</v>
      </c>
      <c r="N65" s="22">
        <v>20530</v>
      </c>
      <c r="O65" s="25" t="s">
        <v>57</v>
      </c>
      <c r="P65" s="22">
        <v>565413</v>
      </c>
      <c r="Q65" s="18"/>
      <c r="R65" s="18"/>
      <c r="S65" s="18"/>
      <c r="T65" s="19"/>
      <c r="U65" s="19"/>
      <c r="V65" s="19"/>
      <c r="W65" s="19"/>
      <c r="X65" s="19"/>
      <c r="Y65" s="19"/>
      <c r="Z65" s="19"/>
    </row>
    <row r="66" spans="1:26" ht="13">
      <c r="A66" s="21">
        <v>64</v>
      </c>
      <c r="B66" s="22">
        <v>14861</v>
      </c>
      <c r="C66" s="22">
        <v>15950</v>
      </c>
      <c r="D66" s="22">
        <v>30811</v>
      </c>
      <c r="E66" s="22">
        <v>9099394</v>
      </c>
      <c r="F66" s="25" t="s">
        <v>57</v>
      </c>
      <c r="G66" s="18"/>
      <c r="H66" s="18"/>
      <c r="I66" s="18"/>
      <c r="J66" s="18"/>
      <c r="K66" s="21">
        <v>64</v>
      </c>
      <c r="L66" s="22">
        <v>12214</v>
      </c>
      <c r="M66" s="22">
        <v>8316</v>
      </c>
      <c r="N66" s="22">
        <v>20530</v>
      </c>
      <c r="O66" s="25" t="s">
        <v>57</v>
      </c>
      <c r="P66" s="22">
        <v>573729</v>
      </c>
      <c r="Q66" s="18"/>
      <c r="R66" s="18"/>
      <c r="S66" s="18"/>
      <c r="T66" s="19"/>
      <c r="U66" s="19"/>
      <c r="V66" s="19"/>
      <c r="W66" s="19"/>
      <c r="X66" s="19"/>
      <c r="Y66" s="19"/>
      <c r="Z66" s="19"/>
    </row>
    <row r="67" spans="1:26" ht="13">
      <c r="A67" s="21">
        <v>65</v>
      </c>
      <c r="B67" s="22">
        <v>14887</v>
      </c>
      <c r="C67" s="22">
        <v>15924</v>
      </c>
      <c r="D67" s="22">
        <v>30811</v>
      </c>
      <c r="E67" s="22">
        <v>9084507</v>
      </c>
      <c r="F67" s="25" t="s">
        <v>57</v>
      </c>
      <c r="G67" s="18"/>
      <c r="H67" s="18"/>
      <c r="I67" s="18"/>
      <c r="J67" s="18"/>
      <c r="K67" s="21">
        <v>65</v>
      </c>
      <c r="L67" s="22">
        <v>12235</v>
      </c>
      <c r="M67" s="22">
        <v>8295</v>
      </c>
      <c r="N67" s="22">
        <v>20530</v>
      </c>
      <c r="O67" s="25" t="s">
        <v>57</v>
      </c>
      <c r="P67" s="22">
        <v>582024</v>
      </c>
      <c r="Q67" s="18"/>
      <c r="R67" s="18"/>
      <c r="S67" s="18"/>
      <c r="T67" s="19"/>
      <c r="U67" s="19"/>
      <c r="V67" s="19"/>
      <c r="W67" s="19"/>
      <c r="X67" s="19"/>
      <c r="Y67" s="19"/>
      <c r="Z67" s="19"/>
    </row>
    <row r="68" spans="1:26" ht="13">
      <c r="A68" s="21">
        <v>66</v>
      </c>
      <c r="B68" s="22">
        <v>14913</v>
      </c>
      <c r="C68" s="22">
        <v>15898</v>
      </c>
      <c r="D68" s="22">
        <v>30811</v>
      </c>
      <c r="E68" s="22">
        <v>9069594</v>
      </c>
      <c r="F68" s="25" t="s">
        <v>57</v>
      </c>
      <c r="G68" s="18"/>
      <c r="H68" s="18"/>
      <c r="I68" s="18"/>
      <c r="J68" s="18"/>
      <c r="K68" s="21">
        <v>66</v>
      </c>
      <c r="L68" s="22">
        <v>12257</v>
      </c>
      <c r="M68" s="22">
        <v>8273</v>
      </c>
      <c r="N68" s="22">
        <v>20530</v>
      </c>
      <c r="O68" s="25" t="s">
        <v>57</v>
      </c>
      <c r="P68" s="22">
        <v>590297</v>
      </c>
      <c r="Q68" s="18"/>
      <c r="R68" s="18"/>
      <c r="S68" s="18"/>
      <c r="T68" s="19"/>
      <c r="U68" s="19"/>
      <c r="V68" s="19"/>
      <c r="W68" s="19"/>
      <c r="X68" s="19"/>
      <c r="Y68" s="19"/>
      <c r="Z68" s="19"/>
    </row>
    <row r="69" spans="1:26" ht="13">
      <c r="A69" s="21">
        <v>67</v>
      </c>
      <c r="B69" s="22">
        <v>14939</v>
      </c>
      <c r="C69" s="22">
        <v>15872</v>
      </c>
      <c r="D69" s="22">
        <v>30811</v>
      </c>
      <c r="E69" s="22">
        <v>9054655</v>
      </c>
      <c r="F69" s="25" t="s">
        <v>57</v>
      </c>
      <c r="G69" s="18"/>
      <c r="H69" s="18"/>
      <c r="I69" s="18"/>
      <c r="J69" s="18"/>
      <c r="K69" s="21">
        <v>67</v>
      </c>
      <c r="L69" s="22">
        <v>12278</v>
      </c>
      <c r="M69" s="22">
        <v>8252</v>
      </c>
      <c r="N69" s="22">
        <v>20530</v>
      </c>
      <c r="O69" s="25" t="s">
        <v>57</v>
      </c>
      <c r="P69" s="22">
        <v>598549</v>
      </c>
      <c r="Q69" s="18"/>
      <c r="R69" s="18"/>
      <c r="S69" s="18"/>
      <c r="T69" s="19"/>
      <c r="U69" s="19"/>
      <c r="V69" s="19"/>
      <c r="W69" s="19"/>
      <c r="X69" s="19"/>
      <c r="Y69" s="19"/>
      <c r="Z69" s="19"/>
    </row>
    <row r="70" spans="1:26" ht="13">
      <c r="A70" s="21">
        <v>68</v>
      </c>
      <c r="B70" s="22">
        <v>14965</v>
      </c>
      <c r="C70" s="22">
        <v>15846</v>
      </c>
      <c r="D70" s="22">
        <v>30811</v>
      </c>
      <c r="E70" s="22">
        <v>9039690</v>
      </c>
      <c r="F70" s="25" t="s">
        <v>57</v>
      </c>
      <c r="G70" s="18"/>
      <c r="H70" s="18"/>
      <c r="I70" s="18"/>
      <c r="J70" s="18"/>
      <c r="K70" s="21">
        <v>68</v>
      </c>
      <c r="L70" s="22">
        <v>12300</v>
      </c>
      <c r="M70" s="22">
        <v>8230</v>
      </c>
      <c r="N70" s="22">
        <v>20530</v>
      </c>
      <c r="O70" s="25" t="s">
        <v>57</v>
      </c>
      <c r="P70" s="22">
        <v>606779</v>
      </c>
      <c r="Q70" s="18"/>
      <c r="R70" s="18"/>
      <c r="S70" s="18"/>
      <c r="T70" s="19"/>
      <c r="U70" s="19"/>
      <c r="V70" s="19"/>
      <c r="W70" s="19"/>
      <c r="X70" s="19"/>
      <c r="Y70" s="19"/>
      <c r="Z70" s="19"/>
    </row>
    <row r="71" spans="1:26" ht="13">
      <c r="A71" s="21">
        <v>69</v>
      </c>
      <c r="B71" s="22">
        <v>14992</v>
      </c>
      <c r="C71" s="22">
        <v>15819</v>
      </c>
      <c r="D71" s="22">
        <v>30811</v>
      </c>
      <c r="E71" s="22">
        <v>9024698</v>
      </c>
      <c r="F71" s="25" t="s">
        <v>57</v>
      </c>
      <c r="G71" s="18"/>
      <c r="H71" s="18"/>
      <c r="I71" s="18"/>
      <c r="J71" s="18"/>
      <c r="K71" s="21">
        <v>69</v>
      </c>
      <c r="L71" s="22">
        <v>12321</v>
      </c>
      <c r="M71" s="22">
        <v>8209</v>
      </c>
      <c r="N71" s="22">
        <v>20530</v>
      </c>
      <c r="O71" s="25" t="s">
        <v>57</v>
      </c>
      <c r="P71" s="22">
        <v>614988</v>
      </c>
      <c r="Q71" s="18"/>
      <c r="R71" s="18"/>
      <c r="S71" s="18"/>
      <c r="T71" s="19"/>
      <c r="U71" s="19"/>
      <c r="V71" s="19"/>
      <c r="W71" s="19"/>
      <c r="X71" s="19"/>
      <c r="Y71" s="19"/>
      <c r="Z71" s="19"/>
    </row>
    <row r="72" spans="1:26" ht="13">
      <c r="A72" s="21">
        <v>70</v>
      </c>
      <c r="B72" s="22">
        <v>15018</v>
      </c>
      <c r="C72" s="22">
        <v>15793</v>
      </c>
      <c r="D72" s="22">
        <v>30811</v>
      </c>
      <c r="E72" s="22">
        <v>9009680</v>
      </c>
      <c r="F72" s="25" t="s">
        <v>57</v>
      </c>
      <c r="G72" s="18"/>
      <c r="H72" s="18"/>
      <c r="I72" s="18"/>
      <c r="J72" s="18"/>
      <c r="K72" s="21">
        <v>70</v>
      </c>
      <c r="L72" s="22">
        <v>12343</v>
      </c>
      <c r="M72" s="22">
        <v>8187</v>
      </c>
      <c r="N72" s="22">
        <v>20530</v>
      </c>
      <c r="O72" s="25" t="s">
        <v>57</v>
      </c>
      <c r="P72" s="22">
        <v>623175</v>
      </c>
      <c r="Q72" s="18"/>
      <c r="R72" s="18"/>
      <c r="S72" s="18"/>
      <c r="T72" s="19"/>
      <c r="U72" s="19"/>
      <c r="V72" s="19"/>
      <c r="W72" s="19"/>
      <c r="X72" s="19"/>
      <c r="Y72" s="19"/>
      <c r="Z72" s="19"/>
    </row>
    <row r="73" spans="1:26" ht="13">
      <c r="A73" s="21">
        <v>71</v>
      </c>
      <c r="B73" s="22">
        <v>15044</v>
      </c>
      <c r="C73" s="22">
        <v>15767</v>
      </c>
      <c r="D73" s="22">
        <v>30811</v>
      </c>
      <c r="E73" s="22">
        <v>8994636</v>
      </c>
      <c r="F73" s="25" t="s">
        <v>57</v>
      </c>
      <c r="G73" s="18"/>
      <c r="H73" s="18"/>
      <c r="I73" s="18"/>
      <c r="J73" s="18"/>
      <c r="K73" s="21">
        <v>71</v>
      </c>
      <c r="L73" s="22">
        <v>12364</v>
      </c>
      <c r="M73" s="22">
        <v>8166</v>
      </c>
      <c r="N73" s="22">
        <v>20530</v>
      </c>
      <c r="O73" s="25" t="s">
        <v>57</v>
      </c>
      <c r="P73" s="22">
        <v>631341</v>
      </c>
      <c r="Q73" s="18"/>
      <c r="R73" s="18"/>
      <c r="S73" s="18"/>
      <c r="T73" s="19"/>
      <c r="U73" s="19"/>
      <c r="V73" s="19"/>
      <c r="W73" s="19"/>
      <c r="X73" s="19"/>
      <c r="Y73" s="19"/>
      <c r="Z73" s="19"/>
    </row>
    <row r="74" spans="1:26" ht="13">
      <c r="A74" s="21">
        <v>72</v>
      </c>
      <c r="B74" s="22">
        <v>15070</v>
      </c>
      <c r="C74" s="22">
        <v>15741</v>
      </c>
      <c r="D74" s="22">
        <v>30811</v>
      </c>
      <c r="E74" s="22">
        <v>8979566</v>
      </c>
      <c r="F74" s="25" t="s">
        <v>57</v>
      </c>
      <c r="G74" s="18"/>
      <c r="H74" s="18"/>
      <c r="I74" s="18"/>
      <c r="J74" s="18"/>
      <c r="K74" s="21">
        <v>72</v>
      </c>
      <c r="L74" s="22">
        <v>12386</v>
      </c>
      <c r="M74" s="22">
        <v>8144</v>
      </c>
      <c r="N74" s="22">
        <v>20530</v>
      </c>
      <c r="O74" s="25" t="s">
        <v>57</v>
      </c>
      <c r="P74" s="22">
        <v>639485</v>
      </c>
      <c r="Q74" s="18"/>
      <c r="R74" s="18"/>
      <c r="S74" s="18"/>
      <c r="T74" s="19"/>
      <c r="U74" s="19"/>
      <c r="V74" s="19"/>
      <c r="W74" s="19"/>
      <c r="X74" s="19"/>
      <c r="Y74" s="19"/>
      <c r="Z74" s="19"/>
    </row>
    <row r="75" spans="1:26" ht="13">
      <c r="A75" s="21">
        <v>73</v>
      </c>
      <c r="B75" s="22">
        <v>15097</v>
      </c>
      <c r="C75" s="22">
        <v>15714</v>
      </c>
      <c r="D75" s="22">
        <v>30811</v>
      </c>
      <c r="E75" s="22">
        <v>8964469</v>
      </c>
      <c r="F75" s="25" t="s">
        <v>57</v>
      </c>
      <c r="G75" s="18"/>
      <c r="H75" s="18"/>
      <c r="I75" s="18"/>
      <c r="J75" s="18"/>
      <c r="K75" s="21">
        <v>73</v>
      </c>
      <c r="L75" s="22">
        <v>12408</v>
      </c>
      <c r="M75" s="22">
        <v>8122</v>
      </c>
      <c r="N75" s="22">
        <v>20530</v>
      </c>
      <c r="O75" s="25" t="s">
        <v>57</v>
      </c>
      <c r="P75" s="22">
        <v>647607</v>
      </c>
      <c r="Q75" s="18"/>
      <c r="R75" s="18"/>
      <c r="S75" s="18"/>
      <c r="T75" s="19"/>
      <c r="U75" s="19"/>
      <c r="V75" s="19"/>
      <c r="W75" s="19"/>
      <c r="X75" s="19"/>
      <c r="Y75" s="19"/>
      <c r="Z75" s="19"/>
    </row>
    <row r="76" spans="1:26" ht="13">
      <c r="A76" s="21">
        <v>74</v>
      </c>
      <c r="B76" s="22">
        <v>15123</v>
      </c>
      <c r="C76" s="22">
        <v>15688</v>
      </c>
      <c r="D76" s="22">
        <v>30811</v>
      </c>
      <c r="E76" s="22">
        <v>8949346</v>
      </c>
      <c r="F76" s="25" t="s">
        <v>57</v>
      </c>
      <c r="G76" s="18"/>
      <c r="H76" s="18"/>
      <c r="I76" s="18"/>
      <c r="J76" s="18"/>
      <c r="K76" s="21">
        <v>74</v>
      </c>
      <c r="L76" s="22">
        <v>12429</v>
      </c>
      <c r="M76" s="22">
        <v>8101</v>
      </c>
      <c r="N76" s="22">
        <v>20530</v>
      </c>
      <c r="O76" s="25" t="s">
        <v>57</v>
      </c>
      <c r="P76" s="22">
        <v>655708</v>
      </c>
      <c r="Q76" s="18"/>
      <c r="R76" s="18"/>
      <c r="S76" s="18"/>
      <c r="T76" s="19"/>
      <c r="U76" s="19"/>
      <c r="V76" s="19"/>
      <c r="W76" s="19"/>
      <c r="X76" s="19"/>
      <c r="Y76" s="19"/>
      <c r="Z76" s="19"/>
    </row>
    <row r="77" spans="1:26" ht="13">
      <c r="A77" s="21">
        <v>75</v>
      </c>
      <c r="B77" s="22">
        <v>15150</v>
      </c>
      <c r="C77" s="22">
        <v>15661</v>
      </c>
      <c r="D77" s="22">
        <v>30811</v>
      </c>
      <c r="E77" s="22">
        <v>8934196</v>
      </c>
      <c r="F77" s="25" t="s">
        <v>57</v>
      </c>
      <c r="G77" s="18"/>
      <c r="H77" s="18"/>
      <c r="I77" s="18"/>
      <c r="J77" s="18"/>
      <c r="K77" s="21">
        <v>75</v>
      </c>
      <c r="L77" s="22">
        <v>12451</v>
      </c>
      <c r="M77" s="22">
        <v>8079</v>
      </c>
      <c r="N77" s="22">
        <v>20530</v>
      </c>
      <c r="O77" s="25" t="s">
        <v>57</v>
      </c>
      <c r="P77" s="22">
        <v>663787</v>
      </c>
      <c r="Q77" s="18"/>
      <c r="R77" s="18"/>
      <c r="S77" s="18"/>
      <c r="T77" s="19"/>
      <c r="U77" s="19"/>
      <c r="V77" s="19"/>
      <c r="W77" s="19"/>
      <c r="X77" s="19"/>
      <c r="Y77" s="19"/>
      <c r="Z77" s="19"/>
    </row>
    <row r="78" spans="1:26" ht="13">
      <c r="A78" s="21">
        <v>76</v>
      </c>
      <c r="B78" s="22">
        <v>15176</v>
      </c>
      <c r="C78" s="22">
        <v>15635</v>
      </c>
      <c r="D78" s="22">
        <v>30811</v>
      </c>
      <c r="E78" s="22">
        <v>8919020</v>
      </c>
      <c r="F78" s="25" t="s">
        <v>57</v>
      </c>
      <c r="G78" s="18"/>
      <c r="H78" s="18"/>
      <c r="I78" s="18"/>
      <c r="J78" s="18"/>
      <c r="K78" s="21">
        <v>76</v>
      </c>
      <c r="L78" s="22">
        <v>12473</v>
      </c>
      <c r="M78" s="22">
        <v>8057</v>
      </c>
      <c r="N78" s="22">
        <v>20530</v>
      </c>
      <c r="O78" s="25" t="s">
        <v>57</v>
      </c>
      <c r="P78" s="22">
        <v>671844</v>
      </c>
      <c r="Q78" s="18"/>
      <c r="R78" s="18"/>
      <c r="S78" s="18"/>
      <c r="T78" s="19"/>
      <c r="U78" s="19"/>
      <c r="V78" s="19"/>
      <c r="W78" s="19"/>
      <c r="X78" s="19"/>
      <c r="Y78" s="19"/>
      <c r="Z78" s="19"/>
    </row>
    <row r="79" spans="1:26" ht="13">
      <c r="A79" s="21">
        <v>77</v>
      </c>
      <c r="B79" s="22">
        <v>15203</v>
      </c>
      <c r="C79" s="22">
        <v>15608</v>
      </c>
      <c r="D79" s="22">
        <v>30811</v>
      </c>
      <c r="E79" s="22">
        <v>8903817</v>
      </c>
      <c r="F79" s="25" t="s">
        <v>57</v>
      </c>
      <c r="G79" s="18"/>
      <c r="H79" s="18"/>
      <c r="I79" s="18"/>
      <c r="J79" s="18"/>
      <c r="K79" s="21">
        <v>77</v>
      </c>
      <c r="L79" s="22">
        <v>12495</v>
      </c>
      <c r="M79" s="22">
        <v>8035</v>
      </c>
      <c r="N79" s="22">
        <v>20530</v>
      </c>
      <c r="O79" s="25" t="s">
        <v>57</v>
      </c>
      <c r="P79" s="22">
        <v>679879</v>
      </c>
      <c r="Q79" s="18"/>
      <c r="R79" s="18"/>
      <c r="S79" s="18"/>
      <c r="T79" s="19"/>
      <c r="U79" s="19"/>
      <c r="V79" s="19"/>
      <c r="W79" s="19"/>
      <c r="X79" s="19"/>
      <c r="Y79" s="19"/>
      <c r="Z79" s="19"/>
    </row>
    <row r="80" spans="1:26" ht="13">
      <c r="A80" s="21">
        <v>78</v>
      </c>
      <c r="B80" s="22">
        <v>15229</v>
      </c>
      <c r="C80" s="22">
        <v>15582</v>
      </c>
      <c r="D80" s="22">
        <v>30811</v>
      </c>
      <c r="E80" s="22">
        <v>8888588</v>
      </c>
      <c r="F80" s="25" t="s">
        <v>57</v>
      </c>
      <c r="G80" s="18"/>
      <c r="H80" s="18"/>
      <c r="I80" s="18"/>
      <c r="J80" s="18"/>
      <c r="K80" s="21">
        <v>78</v>
      </c>
      <c r="L80" s="22">
        <v>12517</v>
      </c>
      <c r="M80" s="22">
        <v>8013</v>
      </c>
      <c r="N80" s="22">
        <v>20530</v>
      </c>
      <c r="O80" s="25" t="s">
        <v>57</v>
      </c>
      <c r="P80" s="22">
        <v>687892</v>
      </c>
      <c r="Q80" s="18"/>
      <c r="R80" s="18"/>
      <c r="S80" s="18"/>
      <c r="T80" s="19"/>
      <c r="U80" s="19"/>
      <c r="V80" s="19"/>
      <c r="W80" s="19"/>
      <c r="X80" s="19"/>
      <c r="Y80" s="19"/>
      <c r="Z80" s="19"/>
    </row>
    <row r="81" spans="1:26" ht="13">
      <c r="A81" s="21">
        <v>79</v>
      </c>
      <c r="B81" s="22">
        <v>15256</v>
      </c>
      <c r="C81" s="22">
        <v>15555</v>
      </c>
      <c r="D81" s="22">
        <v>30811</v>
      </c>
      <c r="E81" s="22">
        <v>8873332</v>
      </c>
      <c r="F81" s="25" t="s">
        <v>57</v>
      </c>
      <c r="G81" s="18"/>
      <c r="H81" s="18"/>
      <c r="I81" s="18"/>
      <c r="J81" s="18"/>
      <c r="K81" s="21">
        <v>79</v>
      </c>
      <c r="L81" s="22">
        <v>12539</v>
      </c>
      <c r="M81" s="22">
        <v>7991</v>
      </c>
      <c r="N81" s="22">
        <v>20530</v>
      </c>
      <c r="O81" s="25" t="s">
        <v>57</v>
      </c>
      <c r="P81" s="22">
        <v>695883</v>
      </c>
      <c r="Q81" s="18"/>
      <c r="R81" s="18"/>
      <c r="S81" s="18"/>
      <c r="T81" s="19"/>
      <c r="U81" s="19"/>
      <c r="V81" s="19"/>
      <c r="W81" s="19"/>
      <c r="X81" s="19"/>
      <c r="Y81" s="19"/>
      <c r="Z81" s="19"/>
    </row>
    <row r="82" spans="1:26" ht="13">
      <c r="A82" s="21">
        <v>80</v>
      </c>
      <c r="B82" s="22">
        <v>15283</v>
      </c>
      <c r="C82" s="22">
        <v>15528</v>
      </c>
      <c r="D82" s="22">
        <v>30811</v>
      </c>
      <c r="E82" s="22">
        <v>8858049</v>
      </c>
      <c r="F82" s="25" t="s">
        <v>57</v>
      </c>
      <c r="G82" s="18"/>
      <c r="H82" s="18"/>
      <c r="I82" s="18"/>
      <c r="J82" s="18"/>
      <c r="K82" s="21">
        <v>80</v>
      </c>
      <c r="L82" s="22">
        <v>12560</v>
      </c>
      <c r="M82" s="22">
        <v>7970</v>
      </c>
      <c r="N82" s="22">
        <v>20530</v>
      </c>
      <c r="O82" s="25" t="s">
        <v>57</v>
      </c>
      <c r="P82" s="22">
        <v>703853</v>
      </c>
      <c r="Q82" s="18"/>
      <c r="R82" s="18"/>
      <c r="S82" s="18"/>
      <c r="T82" s="19"/>
      <c r="U82" s="19"/>
      <c r="V82" s="19"/>
      <c r="W82" s="19"/>
      <c r="X82" s="19"/>
      <c r="Y82" s="19"/>
      <c r="Z82" s="19"/>
    </row>
    <row r="83" spans="1:26" ht="13">
      <c r="A83" s="21">
        <v>81</v>
      </c>
      <c r="B83" s="22">
        <v>15309</v>
      </c>
      <c r="C83" s="22">
        <v>15502</v>
      </c>
      <c r="D83" s="22">
        <v>30811</v>
      </c>
      <c r="E83" s="22">
        <v>8842740</v>
      </c>
      <c r="F83" s="25" t="s">
        <v>57</v>
      </c>
      <c r="G83" s="18"/>
      <c r="H83" s="18"/>
      <c r="I83" s="18"/>
      <c r="J83" s="18"/>
      <c r="K83" s="21">
        <v>81</v>
      </c>
      <c r="L83" s="22">
        <v>12582</v>
      </c>
      <c r="M83" s="22">
        <v>7948</v>
      </c>
      <c r="N83" s="22">
        <v>20530</v>
      </c>
      <c r="O83" s="25" t="s">
        <v>57</v>
      </c>
      <c r="P83" s="22">
        <v>711801</v>
      </c>
      <c r="Q83" s="18"/>
      <c r="R83" s="18"/>
      <c r="S83" s="18"/>
      <c r="T83" s="19"/>
      <c r="U83" s="19"/>
      <c r="V83" s="19"/>
      <c r="W83" s="19"/>
      <c r="X83" s="19"/>
      <c r="Y83" s="19"/>
      <c r="Z83" s="19"/>
    </row>
    <row r="84" spans="1:26" ht="13">
      <c r="A84" s="21">
        <v>82</v>
      </c>
      <c r="B84" s="22">
        <v>15336</v>
      </c>
      <c r="C84" s="22">
        <v>15475</v>
      </c>
      <c r="D84" s="22">
        <v>30811</v>
      </c>
      <c r="E84" s="22">
        <v>8827404</v>
      </c>
      <c r="F84" s="25" t="s">
        <v>57</v>
      </c>
      <c r="G84" s="18"/>
      <c r="H84" s="18"/>
      <c r="I84" s="18"/>
      <c r="J84" s="18"/>
      <c r="K84" s="21">
        <v>82</v>
      </c>
      <c r="L84" s="22">
        <v>12604</v>
      </c>
      <c r="M84" s="22">
        <v>7926</v>
      </c>
      <c r="N84" s="22">
        <v>20530</v>
      </c>
      <c r="O84" s="25" t="s">
        <v>57</v>
      </c>
      <c r="P84" s="22">
        <v>719727</v>
      </c>
      <c r="Q84" s="18"/>
      <c r="R84" s="18"/>
      <c r="S84" s="18"/>
      <c r="T84" s="19"/>
      <c r="U84" s="19"/>
      <c r="V84" s="19"/>
      <c r="W84" s="19"/>
      <c r="X84" s="19"/>
      <c r="Y84" s="19"/>
      <c r="Z84" s="19"/>
    </row>
    <row r="85" spans="1:26" ht="13">
      <c r="A85" s="21">
        <v>83</v>
      </c>
      <c r="B85" s="22">
        <v>15363</v>
      </c>
      <c r="C85" s="22">
        <v>15448</v>
      </c>
      <c r="D85" s="22">
        <v>30811</v>
      </c>
      <c r="E85" s="22">
        <v>8812041</v>
      </c>
      <c r="F85" s="25" t="s">
        <v>57</v>
      </c>
      <c r="G85" s="18"/>
      <c r="H85" s="18"/>
      <c r="I85" s="18"/>
      <c r="J85" s="18"/>
      <c r="K85" s="21">
        <v>83</v>
      </c>
      <c r="L85" s="22">
        <v>12627</v>
      </c>
      <c r="M85" s="22">
        <v>7903</v>
      </c>
      <c r="N85" s="22">
        <v>20530</v>
      </c>
      <c r="O85" s="25" t="s">
        <v>57</v>
      </c>
      <c r="P85" s="22">
        <v>727630</v>
      </c>
      <c r="Q85" s="18"/>
      <c r="R85" s="18"/>
      <c r="S85" s="18"/>
      <c r="T85" s="19"/>
      <c r="U85" s="19"/>
      <c r="V85" s="19"/>
      <c r="W85" s="19"/>
      <c r="X85" s="19"/>
      <c r="Y85" s="19"/>
      <c r="Z85" s="19"/>
    </row>
    <row r="86" spans="1:26" ht="13">
      <c r="A86" s="21">
        <v>84</v>
      </c>
      <c r="B86" s="22">
        <v>15390</v>
      </c>
      <c r="C86" s="22">
        <v>15421</v>
      </c>
      <c r="D86" s="22">
        <v>30811</v>
      </c>
      <c r="E86" s="22">
        <v>8796651</v>
      </c>
      <c r="F86" s="25" t="s">
        <v>57</v>
      </c>
      <c r="G86" s="18"/>
      <c r="H86" s="18"/>
      <c r="I86" s="18"/>
      <c r="J86" s="18"/>
      <c r="K86" s="21">
        <v>84</v>
      </c>
      <c r="L86" s="22">
        <v>12649</v>
      </c>
      <c r="M86" s="22">
        <v>7881</v>
      </c>
      <c r="N86" s="22">
        <v>20530</v>
      </c>
      <c r="O86" s="25" t="s">
        <v>57</v>
      </c>
      <c r="P86" s="22">
        <v>735511</v>
      </c>
      <c r="Q86" s="18"/>
      <c r="R86" s="18"/>
      <c r="S86" s="18"/>
      <c r="T86" s="19"/>
      <c r="U86" s="19"/>
      <c r="V86" s="19"/>
      <c r="W86" s="19"/>
      <c r="X86" s="19"/>
      <c r="Y86" s="19"/>
      <c r="Z86" s="19"/>
    </row>
    <row r="87" spans="1:26" ht="13">
      <c r="A87" s="21">
        <v>85</v>
      </c>
      <c r="B87" s="22">
        <v>15417</v>
      </c>
      <c r="C87" s="22">
        <v>15394</v>
      </c>
      <c r="D87" s="22">
        <v>30811</v>
      </c>
      <c r="E87" s="22">
        <v>8781234</v>
      </c>
      <c r="F87" s="25" t="s">
        <v>57</v>
      </c>
      <c r="G87" s="18"/>
      <c r="H87" s="18"/>
      <c r="I87" s="18"/>
      <c r="J87" s="18"/>
      <c r="K87" s="21">
        <v>85</v>
      </c>
      <c r="L87" s="22">
        <v>12671</v>
      </c>
      <c r="M87" s="22">
        <v>7859</v>
      </c>
      <c r="N87" s="22">
        <v>20530</v>
      </c>
      <c r="O87" s="25" t="s">
        <v>57</v>
      </c>
      <c r="P87" s="22">
        <v>743370</v>
      </c>
      <c r="Q87" s="18"/>
      <c r="R87" s="18"/>
      <c r="S87" s="18"/>
      <c r="T87" s="19"/>
      <c r="U87" s="19"/>
      <c r="V87" s="19"/>
      <c r="W87" s="19"/>
      <c r="X87" s="19"/>
      <c r="Y87" s="19"/>
      <c r="Z87" s="19"/>
    </row>
    <row r="88" spans="1:26" ht="13">
      <c r="A88" s="21">
        <v>86</v>
      </c>
      <c r="B88" s="22">
        <v>15444</v>
      </c>
      <c r="C88" s="22">
        <v>15367</v>
      </c>
      <c r="D88" s="22">
        <v>30811</v>
      </c>
      <c r="E88" s="22">
        <v>8765790</v>
      </c>
      <c r="F88" s="25" t="s">
        <v>57</v>
      </c>
      <c r="G88" s="18"/>
      <c r="H88" s="18"/>
      <c r="I88" s="18"/>
      <c r="J88" s="18"/>
      <c r="K88" s="21">
        <v>86</v>
      </c>
      <c r="L88" s="22">
        <v>12693</v>
      </c>
      <c r="M88" s="22">
        <v>7837</v>
      </c>
      <c r="N88" s="22">
        <v>20530</v>
      </c>
      <c r="O88" s="25" t="s">
        <v>57</v>
      </c>
      <c r="P88" s="22">
        <v>751207</v>
      </c>
      <c r="Q88" s="18"/>
      <c r="R88" s="18"/>
      <c r="S88" s="18"/>
      <c r="T88" s="19"/>
      <c r="U88" s="19"/>
      <c r="V88" s="19"/>
      <c r="W88" s="19"/>
      <c r="X88" s="19"/>
      <c r="Y88" s="19"/>
      <c r="Z88" s="19"/>
    </row>
    <row r="89" spans="1:26" ht="13">
      <c r="A89" s="21">
        <v>87</v>
      </c>
      <c r="B89" s="22">
        <v>15471</v>
      </c>
      <c r="C89" s="22">
        <v>15340</v>
      </c>
      <c r="D89" s="22">
        <v>30811</v>
      </c>
      <c r="E89" s="22">
        <v>8750319</v>
      </c>
      <c r="F89" s="25" t="s">
        <v>57</v>
      </c>
      <c r="G89" s="18"/>
      <c r="H89" s="18"/>
      <c r="I89" s="18"/>
      <c r="J89" s="18"/>
      <c r="K89" s="21">
        <v>87</v>
      </c>
      <c r="L89" s="22">
        <v>12715</v>
      </c>
      <c r="M89" s="22">
        <v>7815</v>
      </c>
      <c r="N89" s="22">
        <v>20530</v>
      </c>
      <c r="O89" s="25" t="s">
        <v>57</v>
      </c>
      <c r="P89" s="22">
        <v>759022</v>
      </c>
      <c r="Q89" s="18"/>
      <c r="R89" s="18"/>
      <c r="S89" s="18"/>
      <c r="T89" s="19"/>
      <c r="U89" s="19"/>
      <c r="V89" s="19"/>
      <c r="W89" s="19"/>
      <c r="X89" s="19"/>
      <c r="Y89" s="19"/>
      <c r="Z89" s="19"/>
    </row>
    <row r="90" spans="1:26" ht="13">
      <c r="A90" s="21">
        <v>88</v>
      </c>
      <c r="B90" s="22">
        <v>15498</v>
      </c>
      <c r="C90" s="22">
        <v>15313</v>
      </c>
      <c r="D90" s="22">
        <v>30811</v>
      </c>
      <c r="E90" s="22">
        <v>8734821</v>
      </c>
      <c r="F90" s="25" t="s">
        <v>57</v>
      </c>
      <c r="G90" s="18"/>
      <c r="H90" s="18"/>
      <c r="I90" s="18"/>
      <c r="J90" s="18"/>
      <c r="K90" s="21">
        <v>88</v>
      </c>
      <c r="L90" s="22">
        <v>12737</v>
      </c>
      <c r="M90" s="22">
        <v>7793</v>
      </c>
      <c r="N90" s="22">
        <v>20530</v>
      </c>
      <c r="O90" s="25" t="s">
        <v>57</v>
      </c>
      <c r="P90" s="22">
        <v>766815</v>
      </c>
      <c r="Q90" s="18"/>
      <c r="R90" s="18"/>
      <c r="S90" s="18"/>
      <c r="T90" s="19"/>
      <c r="U90" s="19"/>
      <c r="V90" s="19"/>
      <c r="W90" s="19"/>
      <c r="X90" s="19"/>
      <c r="Y90" s="19"/>
      <c r="Z90" s="19"/>
    </row>
    <row r="91" spans="1:26" ht="13">
      <c r="A91" s="21">
        <v>89</v>
      </c>
      <c r="B91" s="22">
        <v>15525</v>
      </c>
      <c r="C91" s="22">
        <v>15286</v>
      </c>
      <c r="D91" s="22">
        <v>30811</v>
      </c>
      <c r="E91" s="22">
        <v>8719296</v>
      </c>
      <c r="F91" s="25" t="s">
        <v>57</v>
      </c>
      <c r="G91" s="18"/>
      <c r="H91" s="18"/>
      <c r="I91" s="18"/>
      <c r="J91" s="18"/>
      <c r="K91" s="21">
        <v>89</v>
      </c>
      <c r="L91" s="22">
        <v>12760</v>
      </c>
      <c r="M91" s="22">
        <v>7770</v>
      </c>
      <c r="N91" s="22">
        <v>20530</v>
      </c>
      <c r="O91" s="25" t="s">
        <v>57</v>
      </c>
      <c r="P91" s="22">
        <v>774585</v>
      </c>
      <c r="Q91" s="18"/>
      <c r="R91" s="18"/>
      <c r="S91" s="18"/>
      <c r="T91" s="19"/>
      <c r="U91" s="19"/>
      <c r="V91" s="19"/>
      <c r="W91" s="19"/>
      <c r="X91" s="19"/>
      <c r="Y91" s="19"/>
      <c r="Z91" s="19"/>
    </row>
    <row r="92" spans="1:26" ht="13">
      <c r="A92" s="21">
        <v>90</v>
      </c>
      <c r="B92" s="22">
        <v>15552</v>
      </c>
      <c r="C92" s="22">
        <v>15259</v>
      </c>
      <c r="D92" s="22">
        <v>30811</v>
      </c>
      <c r="E92" s="22">
        <v>8703744</v>
      </c>
      <c r="F92" s="25" t="s">
        <v>57</v>
      </c>
      <c r="G92" s="18"/>
      <c r="H92" s="18"/>
      <c r="I92" s="18"/>
      <c r="J92" s="18"/>
      <c r="K92" s="21">
        <v>90</v>
      </c>
      <c r="L92" s="22">
        <v>12782</v>
      </c>
      <c r="M92" s="22">
        <v>7748</v>
      </c>
      <c r="N92" s="22">
        <v>20530</v>
      </c>
      <c r="O92" s="25" t="s">
        <v>57</v>
      </c>
      <c r="P92" s="22">
        <v>782333</v>
      </c>
      <c r="Q92" s="18"/>
      <c r="R92" s="18"/>
      <c r="S92" s="18"/>
      <c r="T92" s="19"/>
      <c r="U92" s="19"/>
      <c r="V92" s="19"/>
      <c r="W92" s="19"/>
      <c r="X92" s="19"/>
      <c r="Y92" s="19"/>
      <c r="Z92" s="19"/>
    </row>
    <row r="93" spans="1:26" ht="13">
      <c r="A93" s="21">
        <v>91</v>
      </c>
      <c r="B93" s="22">
        <v>15579</v>
      </c>
      <c r="C93" s="22">
        <v>15232</v>
      </c>
      <c r="D93" s="22">
        <v>30811</v>
      </c>
      <c r="E93" s="22">
        <v>8688165</v>
      </c>
      <c r="F93" s="25" t="s">
        <v>57</v>
      </c>
      <c r="G93" s="18"/>
      <c r="H93" s="18"/>
      <c r="I93" s="18"/>
      <c r="J93" s="18"/>
      <c r="K93" s="21">
        <v>91</v>
      </c>
      <c r="L93" s="22">
        <v>12804</v>
      </c>
      <c r="M93" s="22">
        <v>7726</v>
      </c>
      <c r="N93" s="22">
        <v>20530</v>
      </c>
      <c r="O93" s="25" t="s">
        <v>57</v>
      </c>
      <c r="P93" s="22">
        <v>790059</v>
      </c>
      <c r="Q93" s="18"/>
      <c r="R93" s="18"/>
      <c r="S93" s="18"/>
      <c r="T93" s="19"/>
      <c r="U93" s="19"/>
      <c r="V93" s="19"/>
      <c r="W93" s="19"/>
      <c r="X93" s="19"/>
      <c r="Y93" s="19"/>
      <c r="Z93" s="19"/>
    </row>
    <row r="94" spans="1:26" ht="13">
      <c r="A94" s="21">
        <v>92</v>
      </c>
      <c r="B94" s="22">
        <v>15607</v>
      </c>
      <c r="C94" s="22">
        <v>15204</v>
      </c>
      <c r="D94" s="22">
        <v>30811</v>
      </c>
      <c r="E94" s="22">
        <v>8672558</v>
      </c>
      <c r="F94" s="25" t="s">
        <v>57</v>
      </c>
      <c r="G94" s="18"/>
      <c r="H94" s="18"/>
      <c r="I94" s="18"/>
      <c r="J94" s="18"/>
      <c r="K94" s="21">
        <v>92</v>
      </c>
      <c r="L94" s="22">
        <v>12827</v>
      </c>
      <c r="M94" s="22">
        <v>7703</v>
      </c>
      <c r="N94" s="22">
        <v>20530</v>
      </c>
      <c r="O94" s="25" t="s">
        <v>57</v>
      </c>
      <c r="P94" s="22">
        <v>797762</v>
      </c>
      <c r="Q94" s="18"/>
      <c r="R94" s="18"/>
      <c r="S94" s="18"/>
      <c r="T94" s="19"/>
      <c r="U94" s="19"/>
      <c r="V94" s="19"/>
      <c r="W94" s="19"/>
      <c r="X94" s="19"/>
      <c r="Y94" s="19"/>
      <c r="Z94" s="19"/>
    </row>
    <row r="95" spans="1:26" ht="13">
      <c r="A95" s="21">
        <v>93</v>
      </c>
      <c r="B95" s="22">
        <v>15634</v>
      </c>
      <c r="C95" s="22">
        <v>15177</v>
      </c>
      <c r="D95" s="22">
        <v>30811</v>
      </c>
      <c r="E95" s="22">
        <v>8656924</v>
      </c>
      <c r="F95" s="25" t="s">
        <v>57</v>
      </c>
      <c r="G95" s="18"/>
      <c r="H95" s="18"/>
      <c r="I95" s="18"/>
      <c r="J95" s="18"/>
      <c r="K95" s="21">
        <v>93</v>
      </c>
      <c r="L95" s="22">
        <v>12849</v>
      </c>
      <c r="M95" s="22">
        <v>7681</v>
      </c>
      <c r="N95" s="22">
        <v>20530</v>
      </c>
      <c r="O95" s="25" t="s">
        <v>57</v>
      </c>
      <c r="P95" s="22">
        <v>805443</v>
      </c>
      <c r="Q95" s="18"/>
      <c r="R95" s="18"/>
      <c r="S95" s="18"/>
      <c r="T95" s="19"/>
      <c r="U95" s="19"/>
      <c r="V95" s="19"/>
      <c r="W95" s="19"/>
      <c r="X95" s="19"/>
      <c r="Y95" s="19"/>
      <c r="Z95" s="19"/>
    </row>
    <row r="96" spans="1:26" ht="13">
      <c r="A96" s="21">
        <v>94</v>
      </c>
      <c r="B96" s="22">
        <v>15661</v>
      </c>
      <c r="C96" s="22">
        <v>15150</v>
      </c>
      <c r="D96" s="22">
        <v>30811</v>
      </c>
      <c r="E96" s="22">
        <v>8641263</v>
      </c>
      <c r="F96" s="25" t="s">
        <v>57</v>
      </c>
      <c r="G96" s="18"/>
      <c r="H96" s="18"/>
      <c r="I96" s="18"/>
      <c r="J96" s="18"/>
      <c r="K96" s="21">
        <v>94</v>
      </c>
      <c r="L96" s="22">
        <v>12872</v>
      </c>
      <c r="M96" s="22">
        <v>7658</v>
      </c>
      <c r="N96" s="22">
        <v>20530</v>
      </c>
      <c r="O96" s="25" t="s">
        <v>57</v>
      </c>
      <c r="P96" s="22">
        <v>813101</v>
      </c>
      <c r="Q96" s="18"/>
      <c r="R96" s="18"/>
      <c r="S96" s="18"/>
      <c r="T96" s="19"/>
      <c r="U96" s="19"/>
      <c r="V96" s="19"/>
      <c r="W96" s="19"/>
      <c r="X96" s="19"/>
      <c r="Y96" s="19"/>
      <c r="Z96" s="19"/>
    </row>
    <row r="97" spans="1:26" ht="13">
      <c r="A97" s="21">
        <v>95</v>
      </c>
      <c r="B97" s="22">
        <v>15689</v>
      </c>
      <c r="C97" s="22">
        <v>15122</v>
      </c>
      <c r="D97" s="22">
        <v>30811</v>
      </c>
      <c r="E97" s="22">
        <v>8625574</v>
      </c>
      <c r="F97" s="25" t="s">
        <v>57</v>
      </c>
      <c r="G97" s="18"/>
      <c r="H97" s="18"/>
      <c r="I97" s="18"/>
      <c r="J97" s="18"/>
      <c r="K97" s="21">
        <v>95</v>
      </c>
      <c r="L97" s="22">
        <v>12894</v>
      </c>
      <c r="M97" s="22">
        <v>7636</v>
      </c>
      <c r="N97" s="22">
        <v>20530</v>
      </c>
      <c r="O97" s="25" t="s">
        <v>57</v>
      </c>
      <c r="P97" s="22">
        <v>820737</v>
      </c>
      <c r="Q97" s="18"/>
      <c r="R97" s="18"/>
      <c r="S97" s="18"/>
      <c r="T97" s="19"/>
      <c r="U97" s="19"/>
      <c r="V97" s="19"/>
      <c r="W97" s="19"/>
      <c r="X97" s="19"/>
      <c r="Y97" s="19"/>
      <c r="Z97" s="19"/>
    </row>
    <row r="98" spans="1:26" ht="13">
      <c r="A98" s="21">
        <v>96</v>
      </c>
      <c r="B98" s="22">
        <v>15716</v>
      </c>
      <c r="C98" s="22">
        <v>15095</v>
      </c>
      <c r="D98" s="22">
        <v>30811</v>
      </c>
      <c r="E98" s="22">
        <v>8609858</v>
      </c>
      <c r="F98" s="25" t="s">
        <v>57</v>
      </c>
      <c r="G98" s="18"/>
      <c r="H98" s="18"/>
      <c r="I98" s="18"/>
      <c r="J98" s="18"/>
      <c r="K98" s="21">
        <v>96</v>
      </c>
      <c r="L98" s="22">
        <v>12917</v>
      </c>
      <c r="M98" s="22">
        <v>7613</v>
      </c>
      <c r="N98" s="22">
        <v>20530</v>
      </c>
      <c r="O98" s="25" t="s">
        <v>57</v>
      </c>
      <c r="P98" s="22">
        <v>828350</v>
      </c>
      <c r="Q98" s="18"/>
      <c r="R98" s="18"/>
      <c r="S98" s="18"/>
      <c r="T98" s="19"/>
      <c r="U98" s="19"/>
      <c r="V98" s="19"/>
      <c r="W98" s="19"/>
      <c r="X98" s="19"/>
      <c r="Y98" s="19"/>
      <c r="Z98" s="19"/>
    </row>
    <row r="99" spans="1:26" ht="13">
      <c r="A99" s="21">
        <v>97</v>
      </c>
      <c r="B99" s="22">
        <v>15744</v>
      </c>
      <c r="C99" s="22">
        <v>15067</v>
      </c>
      <c r="D99" s="22">
        <v>30811</v>
      </c>
      <c r="E99" s="22">
        <v>8594114</v>
      </c>
      <c r="F99" s="25" t="s">
        <v>57</v>
      </c>
      <c r="G99" s="18"/>
      <c r="H99" s="18"/>
      <c r="I99" s="18"/>
      <c r="J99" s="18"/>
      <c r="K99" s="21">
        <v>97</v>
      </c>
      <c r="L99" s="22">
        <v>12939</v>
      </c>
      <c r="M99" s="22">
        <v>7591</v>
      </c>
      <c r="N99" s="22">
        <v>20530</v>
      </c>
      <c r="O99" s="25" t="s">
        <v>57</v>
      </c>
      <c r="P99" s="22">
        <v>835941</v>
      </c>
      <c r="Q99" s="18"/>
      <c r="R99" s="18"/>
      <c r="S99" s="18"/>
      <c r="T99" s="19"/>
      <c r="U99" s="19"/>
      <c r="V99" s="19"/>
      <c r="W99" s="19"/>
      <c r="X99" s="19"/>
      <c r="Y99" s="19"/>
      <c r="Z99" s="19"/>
    </row>
    <row r="100" spans="1:26" ht="13">
      <c r="A100" s="21">
        <v>98</v>
      </c>
      <c r="B100" s="22">
        <v>15771</v>
      </c>
      <c r="C100" s="22">
        <v>15040</v>
      </c>
      <c r="D100" s="22">
        <v>30811</v>
      </c>
      <c r="E100" s="22">
        <v>8578343</v>
      </c>
      <c r="F100" s="25" t="s">
        <v>57</v>
      </c>
      <c r="G100" s="18"/>
      <c r="H100" s="18"/>
      <c r="I100" s="18"/>
      <c r="J100" s="18"/>
      <c r="K100" s="21">
        <v>98</v>
      </c>
      <c r="L100" s="22">
        <v>12962</v>
      </c>
      <c r="M100" s="22">
        <v>7568</v>
      </c>
      <c r="N100" s="22">
        <v>20530</v>
      </c>
      <c r="O100" s="25" t="s">
        <v>57</v>
      </c>
      <c r="P100" s="22">
        <v>843509</v>
      </c>
      <c r="Q100" s="18"/>
      <c r="R100" s="18"/>
      <c r="S100" s="18"/>
      <c r="T100" s="19"/>
      <c r="U100" s="19"/>
      <c r="V100" s="19"/>
      <c r="W100" s="19"/>
      <c r="X100" s="19"/>
      <c r="Y100" s="19"/>
      <c r="Z100" s="19"/>
    </row>
    <row r="101" spans="1:26" ht="13">
      <c r="A101" s="21">
        <v>99</v>
      </c>
      <c r="B101" s="22">
        <v>15799</v>
      </c>
      <c r="C101" s="22">
        <v>15012</v>
      </c>
      <c r="D101" s="22">
        <v>30811</v>
      </c>
      <c r="E101" s="22">
        <v>8562544</v>
      </c>
      <c r="F101" s="25" t="s">
        <v>57</v>
      </c>
      <c r="G101" s="18"/>
      <c r="H101" s="18"/>
      <c r="I101" s="18"/>
      <c r="J101" s="18"/>
      <c r="K101" s="21">
        <v>99</v>
      </c>
      <c r="L101" s="22">
        <v>12985</v>
      </c>
      <c r="M101" s="22">
        <v>7545</v>
      </c>
      <c r="N101" s="22">
        <v>20530</v>
      </c>
      <c r="O101" s="25" t="s">
        <v>57</v>
      </c>
      <c r="P101" s="22">
        <v>851054</v>
      </c>
      <c r="Q101" s="18"/>
      <c r="R101" s="18"/>
      <c r="S101" s="18"/>
      <c r="T101" s="19"/>
      <c r="U101" s="19"/>
      <c r="V101" s="19"/>
      <c r="W101" s="19"/>
      <c r="X101" s="19"/>
      <c r="Y101" s="19"/>
      <c r="Z101" s="19"/>
    </row>
    <row r="102" spans="1:26" ht="13">
      <c r="A102" s="21">
        <v>100</v>
      </c>
      <c r="B102" s="22">
        <v>15827</v>
      </c>
      <c r="C102" s="22">
        <v>14984</v>
      </c>
      <c r="D102" s="22">
        <v>30811</v>
      </c>
      <c r="E102" s="22">
        <v>8546717</v>
      </c>
      <c r="F102" s="25" t="s">
        <v>57</v>
      </c>
      <c r="G102" s="18"/>
      <c r="H102" s="18"/>
      <c r="I102" s="18"/>
      <c r="J102" s="18"/>
      <c r="K102" s="21">
        <v>100</v>
      </c>
      <c r="L102" s="22">
        <v>13007</v>
      </c>
      <c r="M102" s="22">
        <v>7523</v>
      </c>
      <c r="N102" s="22">
        <v>20530</v>
      </c>
      <c r="O102" s="25" t="s">
        <v>57</v>
      </c>
      <c r="P102" s="22">
        <v>858577</v>
      </c>
      <c r="Q102" s="18"/>
      <c r="R102" s="18"/>
      <c r="S102" s="18"/>
      <c r="T102" s="19"/>
      <c r="U102" s="19"/>
      <c r="V102" s="19"/>
      <c r="W102" s="19"/>
      <c r="X102" s="19"/>
      <c r="Y102" s="19"/>
      <c r="Z102" s="19"/>
    </row>
    <row r="103" spans="1:26" ht="13">
      <c r="A103" s="21">
        <v>101</v>
      </c>
      <c r="B103" s="22">
        <v>15854</v>
      </c>
      <c r="C103" s="22">
        <v>14957</v>
      </c>
      <c r="D103" s="22">
        <v>30811</v>
      </c>
      <c r="E103" s="22">
        <v>8530863</v>
      </c>
      <c r="F103" s="25" t="s">
        <v>57</v>
      </c>
      <c r="G103" s="18"/>
      <c r="H103" s="18"/>
      <c r="I103" s="18"/>
      <c r="J103" s="18"/>
      <c r="K103" s="21">
        <v>101</v>
      </c>
      <c r="L103" s="22">
        <v>13030</v>
      </c>
      <c r="M103" s="22">
        <v>7500</v>
      </c>
      <c r="N103" s="22">
        <v>20530</v>
      </c>
      <c r="O103" s="25" t="s">
        <v>57</v>
      </c>
      <c r="P103" s="22">
        <v>866077</v>
      </c>
      <c r="Q103" s="18"/>
      <c r="R103" s="18"/>
      <c r="S103" s="18"/>
      <c r="T103" s="19"/>
      <c r="U103" s="19"/>
      <c r="V103" s="19"/>
      <c r="W103" s="19"/>
      <c r="X103" s="19"/>
      <c r="Y103" s="19"/>
      <c r="Z103" s="19"/>
    </row>
    <row r="104" spans="1:26" ht="13">
      <c r="A104" s="21">
        <v>102</v>
      </c>
      <c r="B104" s="22">
        <v>15882</v>
      </c>
      <c r="C104" s="22">
        <v>14929</v>
      </c>
      <c r="D104" s="22">
        <v>30811</v>
      </c>
      <c r="E104" s="22">
        <v>8514981</v>
      </c>
      <c r="F104" s="25" t="s">
        <v>57</v>
      </c>
      <c r="G104" s="18"/>
      <c r="H104" s="18"/>
      <c r="I104" s="18"/>
      <c r="J104" s="18"/>
      <c r="K104" s="21">
        <v>102</v>
      </c>
      <c r="L104" s="22">
        <v>13053</v>
      </c>
      <c r="M104" s="22">
        <v>7477</v>
      </c>
      <c r="N104" s="22">
        <v>20530</v>
      </c>
      <c r="O104" s="25" t="s">
        <v>57</v>
      </c>
      <c r="P104" s="22">
        <v>873554</v>
      </c>
      <c r="Q104" s="18"/>
      <c r="R104" s="18"/>
      <c r="S104" s="18"/>
      <c r="T104" s="19"/>
      <c r="U104" s="19"/>
      <c r="V104" s="19"/>
      <c r="W104" s="19"/>
      <c r="X104" s="19"/>
      <c r="Y104" s="19"/>
      <c r="Z104" s="19"/>
    </row>
    <row r="105" spans="1:26" ht="13">
      <c r="A105" s="21">
        <v>103</v>
      </c>
      <c r="B105" s="22">
        <v>15910</v>
      </c>
      <c r="C105" s="22">
        <v>14901</v>
      </c>
      <c r="D105" s="22">
        <v>30811</v>
      </c>
      <c r="E105" s="22">
        <v>8499071</v>
      </c>
      <c r="F105" s="25" t="s">
        <v>57</v>
      </c>
      <c r="G105" s="18"/>
      <c r="H105" s="18"/>
      <c r="I105" s="18"/>
      <c r="J105" s="18"/>
      <c r="K105" s="21">
        <v>103</v>
      </c>
      <c r="L105" s="22">
        <v>13076</v>
      </c>
      <c r="M105" s="22">
        <v>7454</v>
      </c>
      <c r="N105" s="22">
        <v>20530</v>
      </c>
      <c r="O105" s="25" t="s">
        <v>57</v>
      </c>
      <c r="P105" s="22">
        <v>881008</v>
      </c>
      <c r="Q105" s="18"/>
      <c r="R105" s="18"/>
      <c r="S105" s="18"/>
      <c r="T105" s="19"/>
      <c r="U105" s="19"/>
      <c r="V105" s="19"/>
      <c r="W105" s="19"/>
      <c r="X105" s="19"/>
      <c r="Y105" s="19"/>
      <c r="Z105" s="19"/>
    </row>
    <row r="106" spans="1:26" ht="13">
      <c r="A106" s="21">
        <v>104</v>
      </c>
      <c r="B106" s="22">
        <v>15938</v>
      </c>
      <c r="C106" s="22">
        <v>14873</v>
      </c>
      <c r="D106" s="22">
        <v>30811</v>
      </c>
      <c r="E106" s="22">
        <v>8483133</v>
      </c>
      <c r="F106" s="25" t="s">
        <v>57</v>
      </c>
      <c r="G106" s="18"/>
      <c r="H106" s="18"/>
      <c r="I106" s="18"/>
      <c r="J106" s="18"/>
      <c r="K106" s="21">
        <v>104</v>
      </c>
      <c r="L106" s="22">
        <v>13099</v>
      </c>
      <c r="M106" s="22">
        <v>7431</v>
      </c>
      <c r="N106" s="22">
        <v>20530</v>
      </c>
      <c r="O106" s="25" t="s">
        <v>57</v>
      </c>
      <c r="P106" s="22">
        <v>888439</v>
      </c>
      <c r="Q106" s="18"/>
      <c r="R106" s="18"/>
      <c r="S106" s="18"/>
      <c r="T106" s="19"/>
      <c r="U106" s="19"/>
      <c r="V106" s="19"/>
      <c r="W106" s="19"/>
      <c r="X106" s="19"/>
      <c r="Y106" s="19"/>
      <c r="Z106" s="19"/>
    </row>
    <row r="107" spans="1:26" ht="13">
      <c r="A107" s="21">
        <v>105</v>
      </c>
      <c r="B107" s="22">
        <v>15966</v>
      </c>
      <c r="C107" s="22">
        <v>14845</v>
      </c>
      <c r="D107" s="22">
        <v>30811</v>
      </c>
      <c r="E107" s="22">
        <v>8467167</v>
      </c>
      <c r="F107" s="25" t="s">
        <v>57</v>
      </c>
      <c r="G107" s="18"/>
      <c r="H107" s="18"/>
      <c r="I107" s="18"/>
      <c r="J107" s="18"/>
      <c r="K107" s="21">
        <v>105</v>
      </c>
      <c r="L107" s="22">
        <v>13122</v>
      </c>
      <c r="M107" s="22">
        <v>7408</v>
      </c>
      <c r="N107" s="22">
        <v>20530</v>
      </c>
      <c r="O107" s="25" t="s">
        <v>57</v>
      </c>
      <c r="P107" s="22">
        <v>895847</v>
      </c>
      <c r="Q107" s="18"/>
      <c r="R107" s="18"/>
      <c r="S107" s="18"/>
      <c r="T107" s="19"/>
      <c r="U107" s="19"/>
      <c r="V107" s="19"/>
      <c r="W107" s="19"/>
      <c r="X107" s="19"/>
      <c r="Y107" s="19"/>
      <c r="Z107" s="19"/>
    </row>
    <row r="108" spans="1:26" ht="13">
      <c r="A108" s="21">
        <v>106</v>
      </c>
      <c r="B108" s="22">
        <v>15993</v>
      </c>
      <c r="C108" s="22">
        <v>14818</v>
      </c>
      <c r="D108" s="22">
        <v>30811</v>
      </c>
      <c r="E108" s="22">
        <v>8451174</v>
      </c>
      <c r="F108" s="25" t="s">
        <v>57</v>
      </c>
      <c r="G108" s="18"/>
      <c r="H108" s="18"/>
      <c r="I108" s="18"/>
      <c r="J108" s="18"/>
      <c r="K108" s="21">
        <v>106</v>
      </c>
      <c r="L108" s="22">
        <v>13145</v>
      </c>
      <c r="M108" s="22">
        <v>7385</v>
      </c>
      <c r="N108" s="22">
        <v>20530</v>
      </c>
      <c r="O108" s="25" t="s">
        <v>57</v>
      </c>
      <c r="P108" s="22">
        <v>903232</v>
      </c>
      <c r="Q108" s="18"/>
      <c r="R108" s="18"/>
      <c r="S108" s="18"/>
      <c r="T108" s="19"/>
      <c r="U108" s="19"/>
      <c r="V108" s="19"/>
      <c r="W108" s="19"/>
      <c r="X108" s="19"/>
      <c r="Y108" s="19"/>
      <c r="Z108" s="19"/>
    </row>
    <row r="109" spans="1:26" ht="13">
      <c r="A109" s="21">
        <v>107</v>
      </c>
      <c r="B109" s="22">
        <v>16021</v>
      </c>
      <c r="C109" s="22">
        <v>14790</v>
      </c>
      <c r="D109" s="22">
        <v>30811</v>
      </c>
      <c r="E109" s="22">
        <v>8435153</v>
      </c>
      <c r="F109" s="25" t="s">
        <v>57</v>
      </c>
      <c r="G109" s="18"/>
      <c r="H109" s="18"/>
      <c r="I109" s="18"/>
      <c r="J109" s="18"/>
      <c r="K109" s="21">
        <v>107</v>
      </c>
      <c r="L109" s="22">
        <v>13168</v>
      </c>
      <c r="M109" s="22">
        <v>7362</v>
      </c>
      <c r="N109" s="22">
        <v>20530</v>
      </c>
      <c r="O109" s="25" t="s">
        <v>57</v>
      </c>
      <c r="P109" s="22">
        <v>910594</v>
      </c>
      <c r="Q109" s="18"/>
      <c r="R109" s="18"/>
      <c r="S109" s="18"/>
      <c r="T109" s="19"/>
      <c r="U109" s="19"/>
      <c r="V109" s="19"/>
      <c r="W109" s="19"/>
      <c r="X109" s="19"/>
      <c r="Y109" s="19"/>
      <c r="Z109" s="19"/>
    </row>
    <row r="110" spans="1:26" ht="13">
      <c r="A110" s="21">
        <v>108</v>
      </c>
      <c r="B110" s="22">
        <v>16049</v>
      </c>
      <c r="C110" s="22">
        <v>14762</v>
      </c>
      <c r="D110" s="22">
        <v>30811</v>
      </c>
      <c r="E110" s="22">
        <v>8419104</v>
      </c>
      <c r="F110" s="25" t="s">
        <v>57</v>
      </c>
      <c r="G110" s="18"/>
      <c r="H110" s="18"/>
      <c r="I110" s="18"/>
      <c r="J110" s="18"/>
      <c r="K110" s="21">
        <v>108</v>
      </c>
      <c r="L110" s="22">
        <v>13191</v>
      </c>
      <c r="M110" s="22">
        <v>7339</v>
      </c>
      <c r="N110" s="22">
        <v>20530</v>
      </c>
      <c r="O110" s="25" t="s">
        <v>57</v>
      </c>
      <c r="P110" s="22">
        <v>917933</v>
      </c>
      <c r="Q110" s="18"/>
      <c r="R110" s="18"/>
      <c r="S110" s="18"/>
      <c r="T110" s="19"/>
      <c r="U110" s="19"/>
      <c r="V110" s="19"/>
      <c r="W110" s="19"/>
      <c r="X110" s="19"/>
      <c r="Y110" s="19"/>
      <c r="Z110" s="19"/>
    </row>
    <row r="111" spans="1:26" ht="13">
      <c r="A111" s="21">
        <v>109</v>
      </c>
      <c r="B111" s="22">
        <v>16078</v>
      </c>
      <c r="C111" s="22">
        <v>14733</v>
      </c>
      <c r="D111" s="22">
        <v>30811</v>
      </c>
      <c r="E111" s="22">
        <v>8403026</v>
      </c>
      <c r="F111" s="25" t="s">
        <v>57</v>
      </c>
      <c r="G111" s="18"/>
      <c r="H111" s="18"/>
      <c r="I111" s="18"/>
      <c r="J111" s="18"/>
      <c r="K111" s="21">
        <v>109</v>
      </c>
      <c r="L111" s="22">
        <v>13214</v>
      </c>
      <c r="M111" s="22">
        <v>7316</v>
      </c>
      <c r="N111" s="22">
        <v>20530</v>
      </c>
      <c r="O111" s="25" t="s">
        <v>57</v>
      </c>
      <c r="P111" s="22">
        <v>925249</v>
      </c>
      <c r="Q111" s="18"/>
      <c r="R111" s="18"/>
      <c r="S111" s="18"/>
      <c r="T111" s="19"/>
      <c r="U111" s="19"/>
      <c r="V111" s="19"/>
      <c r="W111" s="19"/>
      <c r="X111" s="19"/>
      <c r="Y111" s="19"/>
      <c r="Z111" s="19"/>
    </row>
    <row r="112" spans="1:26" ht="13">
      <c r="A112" s="21">
        <v>110</v>
      </c>
      <c r="B112" s="22">
        <v>16106</v>
      </c>
      <c r="C112" s="22">
        <v>14705</v>
      </c>
      <c r="D112" s="22">
        <v>30811</v>
      </c>
      <c r="E112" s="22">
        <v>8386920</v>
      </c>
      <c r="F112" s="25" t="s">
        <v>57</v>
      </c>
      <c r="G112" s="18"/>
      <c r="H112" s="18"/>
      <c r="I112" s="18"/>
      <c r="J112" s="18"/>
      <c r="K112" s="21">
        <v>110</v>
      </c>
      <c r="L112" s="22">
        <v>13237</v>
      </c>
      <c r="M112" s="22">
        <v>7293</v>
      </c>
      <c r="N112" s="22">
        <v>20530</v>
      </c>
      <c r="O112" s="25" t="s">
        <v>57</v>
      </c>
      <c r="P112" s="22">
        <v>932542</v>
      </c>
      <c r="Q112" s="18"/>
      <c r="R112" s="18"/>
      <c r="S112" s="18"/>
      <c r="T112" s="19"/>
      <c r="U112" s="19"/>
      <c r="V112" s="19"/>
      <c r="W112" s="19"/>
      <c r="X112" s="19"/>
      <c r="Y112" s="19"/>
      <c r="Z112" s="19"/>
    </row>
    <row r="113" spans="1:26" ht="13">
      <c r="A113" s="21">
        <v>111</v>
      </c>
      <c r="B113" s="22">
        <v>16134</v>
      </c>
      <c r="C113" s="22">
        <v>14677</v>
      </c>
      <c r="D113" s="22">
        <v>30811</v>
      </c>
      <c r="E113" s="22">
        <v>8370786</v>
      </c>
      <c r="F113" s="25" t="s">
        <v>57</v>
      </c>
      <c r="G113" s="18"/>
      <c r="H113" s="18"/>
      <c r="I113" s="18"/>
      <c r="J113" s="18"/>
      <c r="K113" s="21">
        <v>111</v>
      </c>
      <c r="L113" s="22">
        <v>13260</v>
      </c>
      <c r="M113" s="22">
        <v>7270</v>
      </c>
      <c r="N113" s="22">
        <v>20530</v>
      </c>
      <c r="O113" s="25" t="s">
        <v>57</v>
      </c>
      <c r="P113" s="22">
        <v>939812</v>
      </c>
      <c r="Q113" s="18"/>
      <c r="R113" s="18"/>
      <c r="S113" s="18"/>
      <c r="T113" s="19"/>
      <c r="U113" s="19"/>
      <c r="V113" s="19"/>
      <c r="W113" s="19"/>
      <c r="X113" s="19"/>
      <c r="Y113" s="19"/>
      <c r="Z113" s="19"/>
    </row>
    <row r="114" spans="1:26" ht="13">
      <c r="A114" s="21">
        <v>112</v>
      </c>
      <c r="B114" s="22">
        <v>16162</v>
      </c>
      <c r="C114" s="22">
        <v>14649</v>
      </c>
      <c r="D114" s="22">
        <v>30811</v>
      </c>
      <c r="E114" s="22">
        <v>8354624</v>
      </c>
      <c r="F114" s="25" t="s">
        <v>57</v>
      </c>
      <c r="G114" s="18"/>
      <c r="H114" s="18"/>
      <c r="I114" s="18"/>
      <c r="J114" s="18"/>
      <c r="K114" s="21">
        <v>112</v>
      </c>
      <c r="L114" s="22">
        <v>13283</v>
      </c>
      <c r="M114" s="22">
        <v>7247</v>
      </c>
      <c r="N114" s="22">
        <v>20530</v>
      </c>
      <c r="O114" s="25" t="s">
        <v>57</v>
      </c>
      <c r="P114" s="22">
        <v>947059</v>
      </c>
      <c r="Q114" s="18"/>
      <c r="R114" s="18"/>
      <c r="S114" s="18"/>
      <c r="T114" s="19"/>
      <c r="U114" s="19"/>
      <c r="V114" s="19"/>
      <c r="W114" s="19"/>
      <c r="X114" s="19"/>
      <c r="Y114" s="19"/>
      <c r="Z114" s="19"/>
    </row>
    <row r="115" spans="1:26" ht="13">
      <c r="A115" s="21">
        <v>113</v>
      </c>
      <c r="B115" s="22">
        <v>16190</v>
      </c>
      <c r="C115" s="22">
        <v>14621</v>
      </c>
      <c r="D115" s="22">
        <v>30811</v>
      </c>
      <c r="E115" s="22">
        <v>8338434</v>
      </c>
      <c r="F115" s="25" t="s">
        <v>57</v>
      </c>
      <c r="G115" s="18"/>
      <c r="H115" s="18"/>
      <c r="I115" s="18"/>
      <c r="J115" s="18"/>
      <c r="K115" s="21">
        <v>113</v>
      </c>
      <c r="L115" s="22">
        <v>13307</v>
      </c>
      <c r="M115" s="22">
        <v>7223</v>
      </c>
      <c r="N115" s="22">
        <v>20530</v>
      </c>
      <c r="O115" s="25" t="s">
        <v>57</v>
      </c>
      <c r="P115" s="22">
        <v>954282</v>
      </c>
      <c r="Q115" s="18"/>
      <c r="R115" s="18"/>
      <c r="S115" s="18"/>
      <c r="T115" s="19"/>
      <c r="U115" s="19"/>
      <c r="V115" s="19"/>
      <c r="W115" s="19"/>
      <c r="X115" s="19"/>
      <c r="Y115" s="19"/>
      <c r="Z115" s="19"/>
    </row>
    <row r="116" spans="1:26" ht="13">
      <c r="A116" s="21">
        <v>114</v>
      </c>
      <c r="B116" s="22">
        <v>16219</v>
      </c>
      <c r="C116" s="22">
        <v>14592</v>
      </c>
      <c r="D116" s="22">
        <v>30811</v>
      </c>
      <c r="E116" s="22">
        <v>8322215</v>
      </c>
      <c r="F116" s="25" t="s">
        <v>57</v>
      </c>
      <c r="G116" s="18"/>
      <c r="H116" s="18"/>
      <c r="I116" s="18"/>
      <c r="J116" s="18"/>
      <c r="K116" s="21">
        <v>114</v>
      </c>
      <c r="L116" s="22">
        <v>13330</v>
      </c>
      <c r="M116" s="22">
        <v>7200</v>
      </c>
      <c r="N116" s="22">
        <v>20530</v>
      </c>
      <c r="O116" s="25" t="s">
        <v>57</v>
      </c>
      <c r="P116" s="22">
        <v>961482</v>
      </c>
      <c r="Q116" s="18"/>
      <c r="R116" s="18"/>
      <c r="S116" s="18"/>
      <c r="T116" s="19"/>
      <c r="U116" s="19"/>
      <c r="V116" s="19"/>
      <c r="W116" s="19"/>
      <c r="X116" s="19"/>
      <c r="Y116" s="19"/>
      <c r="Z116" s="19"/>
    </row>
    <row r="117" spans="1:26" ht="13">
      <c r="A117" s="21">
        <v>115</v>
      </c>
      <c r="B117" s="22">
        <v>16247</v>
      </c>
      <c r="C117" s="22">
        <v>14564</v>
      </c>
      <c r="D117" s="22">
        <v>30811</v>
      </c>
      <c r="E117" s="22">
        <v>8305968</v>
      </c>
      <c r="F117" s="25" t="s">
        <v>57</v>
      </c>
      <c r="G117" s="18"/>
      <c r="H117" s="18"/>
      <c r="I117" s="18"/>
      <c r="J117" s="18"/>
      <c r="K117" s="21">
        <v>115</v>
      </c>
      <c r="L117" s="22">
        <v>13353</v>
      </c>
      <c r="M117" s="22">
        <v>7177</v>
      </c>
      <c r="N117" s="22">
        <v>20530</v>
      </c>
      <c r="O117" s="25" t="s">
        <v>57</v>
      </c>
      <c r="P117" s="22">
        <v>968659</v>
      </c>
      <c r="Q117" s="18"/>
      <c r="R117" s="18"/>
      <c r="S117" s="18"/>
      <c r="T117" s="19"/>
      <c r="U117" s="19"/>
      <c r="V117" s="19"/>
      <c r="W117" s="19"/>
      <c r="X117" s="19"/>
      <c r="Y117" s="19"/>
      <c r="Z117" s="19"/>
    </row>
    <row r="118" spans="1:26" ht="13">
      <c r="A118" s="21">
        <v>116</v>
      </c>
      <c r="B118" s="22">
        <v>16276</v>
      </c>
      <c r="C118" s="22">
        <v>14535</v>
      </c>
      <c r="D118" s="22">
        <v>30811</v>
      </c>
      <c r="E118" s="22">
        <v>8289692</v>
      </c>
      <c r="F118" s="25" t="s">
        <v>57</v>
      </c>
      <c r="G118" s="18"/>
      <c r="H118" s="18"/>
      <c r="I118" s="18"/>
      <c r="J118" s="18"/>
      <c r="K118" s="21">
        <v>116</v>
      </c>
      <c r="L118" s="22">
        <v>13377</v>
      </c>
      <c r="M118" s="22">
        <v>7153</v>
      </c>
      <c r="N118" s="22">
        <v>20530</v>
      </c>
      <c r="O118" s="25" t="s">
        <v>57</v>
      </c>
      <c r="P118" s="22">
        <v>975812</v>
      </c>
      <c r="Q118" s="18"/>
      <c r="R118" s="18"/>
      <c r="S118" s="18"/>
      <c r="T118" s="19"/>
      <c r="U118" s="19"/>
      <c r="V118" s="19"/>
      <c r="W118" s="19"/>
      <c r="X118" s="19"/>
      <c r="Y118" s="19"/>
      <c r="Z118" s="19"/>
    </row>
    <row r="119" spans="1:26" ht="13">
      <c r="A119" s="21">
        <v>117</v>
      </c>
      <c r="B119" s="22">
        <v>16304</v>
      </c>
      <c r="C119" s="22">
        <v>14507</v>
      </c>
      <c r="D119" s="22">
        <v>30811</v>
      </c>
      <c r="E119" s="22">
        <v>8273388</v>
      </c>
      <c r="F119" s="25" t="s">
        <v>57</v>
      </c>
      <c r="G119" s="18"/>
      <c r="H119" s="18"/>
      <c r="I119" s="18"/>
      <c r="J119" s="18"/>
      <c r="K119" s="21">
        <v>117</v>
      </c>
      <c r="L119" s="22">
        <v>13400</v>
      </c>
      <c r="M119" s="22">
        <v>7130</v>
      </c>
      <c r="N119" s="22">
        <v>20530</v>
      </c>
      <c r="O119" s="25" t="s">
        <v>57</v>
      </c>
      <c r="P119" s="22">
        <v>982942</v>
      </c>
      <c r="Q119" s="18"/>
      <c r="R119" s="18"/>
      <c r="S119" s="18"/>
      <c r="T119" s="19"/>
      <c r="U119" s="19"/>
      <c r="V119" s="19"/>
      <c r="W119" s="19"/>
      <c r="X119" s="19"/>
      <c r="Y119" s="19"/>
      <c r="Z119" s="19"/>
    </row>
    <row r="120" spans="1:26" ht="13">
      <c r="A120" s="21">
        <v>118</v>
      </c>
      <c r="B120" s="22">
        <v>16333</v>
      </c>
      <c r="C120" s="22">
        <v>14478</v>
      </c>
      <c r="D120" s="22">
        <v>30811</v>
      </c>
      <c r="E120" s="22">
        <v>8257055</v>
      </c>
      <c r="F120" s="25" t="s">
        <v>57</v>
      </c>
      <c r="G120" s="18"/>
      <c r="H120" s="18"/>
      <c r="I120" s="18"/>
      <c r="J120" s="18"/>
      <c r="K120" s="21">
        <v>118</v>
      </c>
      <c r="L120" s="22">
        <v>13423</v>
      </c>
      <c r="M120" s="22">
        <v>7107</v>
      </c>
      <c r="N120" s="22">
        <v>20530</v>
      </c>
      <c r="O120" s="25" t="s">
        <v>57</v>
      </c>
      <c r="P120" s="22">
        <v>990049</v>
      </c>
      <c r="Q120" s="18"/>
      <c r="R120" s="18"/>
      <c r="S120" s="18"/>
      <c r="T120" s="19"/>
      <c r="U120" s="19"/>
      <c r="V120" s="19"/>
      <c r="W120" s="19"/>
      <c r="X120" s="19"/>
      <c r="Y120" s="19"/>
      <c r="Z120" s="19"/>
    </row>
    <row r="121" spans="1:26" ht="13">
      <c r="A121" s="21">
        <v>119</v>
      </c>
      <c r="B121" s="22">
        <v>16361</v>
      </c>
      <c r="C121" s="22">
        <v>14450</v>
      </c>
      <c r="D121" s="22">
        <v>30811</v>
      </c>
      <c r="E121" s="22">
        <v>8240694</v>
      </c>
      <c r="F121" s="25" t="s">
        <v>57</v>
      </c>
      <c r="G121" s="18"/>
      <c r="H121" s="18"/>
      <c r="I121" s="18"/>
      <c r="J121" s="18"/>
      <c r="K121" s="21">
        <v>119</v>
      </c>
      <c r="L121" s="22">
        <v>13447</v>
      </c>
      <c r="M121" s="22">
        <v>7083</v>
      </c>
      <c r="N121" s="22">
        <v>20530</v>
      </c>
      <c r="O121" s="25" t="s">
        <v>57</v>
      </c>
      <c r="P121" s="22">
        <v>997132</v>
      </c>
      <c r="Q121" s="18"/>
      <c r="R121" s="18"/>
      <c r="S121" s="18"/>
      <c r="T121" s="19"/>
      <c r="U121" s="19"/>
      <c r="V121" s="19"/>
      <c r="W121" s="19"/>
      <c r="X121" s="19"/>
      <c r="Y121" s="19"/>
      <c r="Z121" s="19"/>
    </row>
    <row r="122" spans="1:26" ht="13">
      <c r="A122" s="21">
        <v>120</v>
      </c>
      <c r="B122" s="22">
        <v>16390</v>
      </c>
      <c r="C122" s="22">
        <v>14421</v>
      </c>
      <c r="D122" s="22">
        <v>30811</v>
      </c>
      <c r="E122" s="22">
        <v>8224304</v>
      </c>
      <c r="F122" s="25" t="s">
        <v>57</v>
      </c>
      <c r="G122" s="18"/>
      <c r="H122" s="18"/>
      <c r="I122" s="18"/>
      <c r="J122" s="18"/>
      <c r="K122" s="21">
        <v>120</v>
      </c>
      <c r="L122" s="22">
        <v>13470</v>
      </c>
      <c r="M122" s="22">
        <v>7060</v>
      </c>
      <c r="N122" s="22">
        <v>20530</v>
      </c>
      <c r="O122" s="25" t="s">
        <v>57</v>
      </c>
      <c r="P122" s="25" t="s">
        <v>57</v>
      </c>
      <c r="Q122" s="18"/>
      <c r="R122" s="18"/>
      <c r="S122" s="18"/>
      <c r="T122" s="19"/>
      <c r="U122" s="19"/>
      <c r="V122" s="19"/>
      <c r="W122" s="19"/>
      <c r="X122" s="19"/>
      <c r="Y122" s="19"/>
      <c r="Z122" s="19"/>
    </row>
    <row r="123" spans="1:26" ht="13">
      <c r="A123" s="21">
        <v>121</v>
      </c>
      <c r="B123" s="22">
        <v>16418</v>
      </c>
      <c r="C123" s="22">
        <v>14393</v>
      </c>
      <c r="D123" s="22">
        <v>30811</v>
      </c>
      <c r="E123" s="22">
        <v>8207886</v>
      </c>
      <c r="F123" s="25" t="s">
        <v>57</v>
      </c>
      <c r="G123" s="18"/>
      <c r="H123" s="18"/>
      <c r="I123" s="18"/>
      <c r="J123" s="18"/>
      <c r="K123" s="21">
        <v>121</v>
      </c>
      <c r="L123" s="22">
        <v>13494</v>
      </c>
      <c r="M123" s="22">
        <v>7036</v>
      </c>
      <c r="N123" s="22">
        <v>20530</v>
      </c>
      <c r="O123" s="25" t="s">
        <v>57</v>
      </c>
      <c r="P123" s="25" t="s">
        <v>57</v>
      </c>
      <c r="Q123" s="18"/>
      <c r="R123" s="18"/>
      <c r="S123" s="18"/>
      <c r="T123" s="19"/>
      <c r="U123" s="19"/>
      <c r="V123" s="19"/>
      <c r="W123" s="19"/>
      <c r="X123" s="19"/>
      <c r="Y123" s="19"/>
      <c r="Z123" s="19"/>
    </row>
    <row r="124" spans="1:26" ht="13">
      <c r="A124" s="21">
        <v>122</v>
      </c>
      <c r="B124" s="22">
        <v>16447</v>
      </c>
      <c r="C124" s="22">
        <v>14364</v>
      </c>
      <c r="D124" s="22">
        <v>30811</v>
      </c>
      <c r="E124" s="22">
        <v>8191439</v>
      </c>
      <c r="F124" s="25" t="s">
        <v>57</v>
      </c>
      <c r="G124" s="18"/>
      <c r="H124" s="18"/>
      <c r="I124" s="18"/>
      <c r="J124" s="18"/>
      <c r="K124" s="21">
        <v>122</v>
      </c>
      <c r="L124" s="22">
        <v>13518</v>
      </c>
      <c r="M124" s="22">
        <v>7012</v>
      </c>
      <c r="N124" s="22">
        <v>20530</v>
      </c>
      <c r="O124" s="25" t="s">
        <v>57</v>
      </c>
      <c r="P124" s="25" t="s">
        <v>57</v>
      </c>
      <c r="Q124" s="18"/>
      <c r="R124" s="18"/>
      <c r="S124" s="18"/>
      <c r="T124" s="19"/>
      <c r="U124" s="19"/>
      <c r="V124" s="19"/>
      <c r="W124" s="19"/>
      <c r="X124" s="19"/>
      <c r="Y124" s="19"/>
      <c r="Z124" s="19"/>
    </row>
    <row r="125" spans="1:26" ht="13">
      <c r="A125" s="21">
        <v>123</v>
      </c>
      <c r="B125" s="22">
        <v>16476</v>
      </c>
      <c r="C125" s="22">
        <v>14335</v>
      </c>
      <c r="D125" s="22">
        <v>30811</v>
      </c>
      <c r="E125" s="22">
        <v>8174963</v>
      </c>
      <c r="F125" s="25" t="s">
        <v>57</v>
      </c>
      <c r="G125" s="18"/>
      <c r="H125" s="18"/>
      <c r="I125" s="18"/>
      <c r="J125" s="18"/>
      <c r="K125" s="21">
        <v>123</v>
      </c>
      <c r="L125" s="22">
        <v>13541</v>
      </c>
      <c r="M125" s="22">
        <v>6989</v>
      </c>
      <c r="N125" s="22">
        <v>20530</v>
      </c>
      <c r="O125" s="25" t="s">
        <v>57</v>
      </c>
      <c r="P125" s="25" t="s">
        <v>57</v>
      </c>
      <c r="Q125" s="18"/>
      <c r="R125" s="18"/>
      <c r="S125" s="18"/>
      <c r="T125" s="19"/>
      <c r="U125" s="19"/>
      <c r="V125" s="19"/>
      <c r="W125" s="19"/>
      <c r="X125" s="19"/>
      <c r="Y125" s="19"/>
      <c r="Z125" s="19"/>
    </row>
    <row r="126" spans="1:26" ht="13">
      <c r="A126" s="21">
        <v>124</v>
      </c>
      <c r="B126" s="22">
        <v>16505</v>
      </c>
      <c r="C126" s="22">
        <v>14306</v>
      </c>
      <c r="D126" s="22">
        <v>30811</v>
      </c>
      <c r="E126" s="22">
        <v>8158458</v>
      </c>
      <c r="F126" s="25" t="s">
        <v>57</v>
      </c>
      <c r="G126" s="18"/>
      <c r="H126" s="18"/>
      <c r="I126" s="18"/>
      <c r="J126" s="18"/>
      <c r="K126" s="21">
        <v>124</v>
      </c>
      <c r="L126" s="22">
        <v>13565</v>
      </c>
      <c r="M126" s="22">
        <v>6965</v>
      </c>
      <c r="N126" s="22">
        <v>20530</v>
      </c>
      <c r="O126" s="25" t="s">
        <v>57</v>
      </c>
      <c r="P126" s="25" t="s">
        <v>57</v>
      </c>
      <c r="Q126" s="18"/>
      <c r="R126" s="18"/>
      <c r="S126" s="18"/>
      <c r="T126" s="19"/>
      <c r="U126" s="19"/>
      <c r="V126" s="19"/>
      <c r="W126" s="19"/>
      <c r="X126" s="19"/>
      <c r="Y126" s="19"/>
      <c r="Z126" s="19"/>
    </row>
    <row r="127" spans="1:26" ht="13">
      <c r="A127" s="21">
        <v>125</v>
      </c>
      <c r="B127" s="22">
        <v>16534</v>
      </c>
      <c r="C127" s="22">
        <v>14277</v>
      </c>
      <c r="D127" s="22">
        <v>30811</v>
      </c>
      <c r="E127" s="22">
        <v>8141924</v>
      </c>
      <c r="F127" s="25" t="s">
        <v>57</v>
      </c>
      <c r="G127" s="18"/>
      <c r="H127" s="18"/>
      <c r="I127" s="18"/>
      <c r="J127" s="18"/>
      <c r="K127" s="21">
        <v>125</v>
      </c>
      <c r="L127" s="22">
        <v>13589</v>
      </c>
      <c r="M127" s="22">
        <v>6941</v>
      </c>
      <c r="N127" s="22">
        <v>20530</v>
      </c>
      <c r="O127" s="25" t="s">
        <v>57</v>
      </c>
      <c r="P127" s="25" t="s">
        <v>57</v>
      </c>
      <c r="Q127" s="18"/>
      <c r="R127" s="18"/>
      <c r="S127" s="18"/>
      <c r="T127" s="19"/>
      <c r="U127" s="19"/>
      <c r="V127" s="19"/>
      <c r="W127" s="19"/>
      <c r="X127" s="19"/>
      <c r="Y127" s="19"/>
      <c r="Z127" s="19"/>
    </row>
    <row r="128" spans="1:26" ht="13">
      <c r="A128" s="21">
        <v>126</v>
      </c>
      <c r="B128" s="22">
        <v>16563</v>
      </c>
      <c r="C128" s="22">
        <v>14248</v>
      </c>
      <c r="D128" s="22">
        <v>30811</v>
      </c>
      <c r="E128" s="22">
        <v>8125361</v>
      </c>
      <c r="F128" s="25" t="s">
        <v>57</v>
      </c>
      <c r="G128" s="18"/>
      <c r="H128" s="18"/>
      <c r="I128" s="18"/>
      <c r="J128" s="18"/>
      <c r="K128" s="21">
        <v>126</v>
      </c>
      <c r="L128" s="22">
        <v>13612</v>
      </c>
      <c r="M128" s="22">
        <v>6918</v>
      </c>
      <c r="N128" s="22">
        <v>20530</v>
      </c>
      <c r="O128" s="25" t="s">
        <v>57</v>
      </c>
      <c r="P128" s="25" t="s">
        <v>57</v>
      </c>
      <c r="Q128" s="18"/>
      <c r="R128" s="18"/>
      <c r="S128" s="18"/>
      <c r="T128" s="19"/>
      <c r="U128" s="19"/>
      <c r="V128" s="19"/>
      <c r="W128" s="19"/>
      <c r="X128" s="19"/>
      <c r="Y128" s="19"/>
      <c r="Z128" s="19"/>
    </row>
    <row r="129" spans="1:26" ht="13">
      <c r="A129" s="21">
        <v>127</v>
      </c>
      <c r="B129" s="22">
        <v>16592</v>
      </c>
      <c r="C129" s="22">
        <v>14219</v>
      </c>
      <c r="D129" s="22">
        <v>30811</v>
      </c>
      <c r="E129" s="22">
        <v>8108769</v>
      </c>
      <c r="F129" s="25" t="s">
        <v>57</v>
      </c>
      <c r="G129" s="18"/>
      <c r="H129" s="18"/>
      <c r="I129" s="18"/>
      <c r="J129" s="18"/>
      <c r="K129" s="21">
        <v>127</v>
      </c>
      <c r="L129" s="22">
        <v>13636</v>
      </c>
      <c r="M129" s="22">
        <v>6894</v>
      </c>
      <c r="N129" s="22">
        <v>20530</v>
      </c>
      <c r="O129" s="25" t="s">
        <v>57</v>
      </c>
      <c r="P129" s="25" t="s">
        <v>57</v>
      </c>
      <c r="Q129" s="18"/>
      <c r="R129" s="18"/>
      <c r="S129" s="18"/>
      <c r="T129" s="19"/>
      <c r="U129" s="19"/>
      <c r="V129" s="19"/>
      <c r="W129" s="19"/>
      <c r="X129" s="19"/>
      <c r="Y129" s="19"/>
      <c r="Z129" s="19"/>
    </row>
    <row r="130" spans="1:26" ht="13">
      <c r="A130" s="21">
        <v>128</v>
      </c>
      <c r="B130" s="22">
        <v>16621</v>
      </c>
      <c r="C130" s="22">
        <v>14190</v>
      </c>
      <c r="D130" s="22">
        <v>30811</v>
      </c>
      <c r="E130" s="22">
        <v>8092148</v>
      </c>
      <c r="F130" s="25" t="s">
        <v>57</v>
      </c>
      <c r="G130" s="18"/>
      <c r="H130" s="18"/>
      <c r="I130" s="18"/>
      <c r="J130" s="18"/>
      <c r="K130" s="21">
        <v>128</v>
      </c>
      <c r="L130" s="22">
        <v>13660</v>
      </c>
      <c r="M130" s="22">
        <v>6870</v>
      </c>
      <c r="N130" s="22">
        <v>20530</v>
      </c>
      <c r="O130" s="25" t="s">
        <v>57</v>
      </c>
      <c r="P130" s="25" t="s">
        <v>57</v>
      </c>
      <c r="Q130" s="18"/>
      <c r="R130" s="18"/>
      <c r="S130" s="18"/>
      <c r="T130" s="19"/>
      <c r="U130" s="19"/>
      <c r="V130" s="19"/>
      <c r="W130" s="19"/>
      <c r="X130" s="19"/>
      <c r="Y130" s="19"/>
      <c r="Z130" s="19"/>
    </row>
    <row r="131" spans="1:26" ht="13">
      <c r="A131" s="21">
        <v>129</v>
      </c>
      <c r="B131" s="22">
        <v>16650</v>
      </c>
      <c r="C131" s="22">
        <v>14161</v>
      </c>
      <c r="D131" s="22">
        <v>30811</v>
      </c>
      <c r="E131" s="22">
        <v>8075498</v>
      </c>
      <c r="F131" s="25" t="s">
        <v>57</v>
      </c>
      <c r="G131" s="18"/>
      <c r="H131" s="18"/>
      <c r="I131" s="18"/>
      <c r="J131" s="18"/>
      <c r="K131" s="21">
        <v>129</v>
      </c>
      <c r="L131" s="22">
        <v>13684</v>
      </c>
      <c r="M131" s="22">
        <v>6846</v>
      </c>
      <c r="N131" s="22">
        <v>20530</v>
      </c>
      <c r="O131" s="25" t="s">
        <v>57</v>
      </c>
      <c r="P131" s="25" t="s">
        <v>57</v>
      </c>
      <c r="Q131" s="18"/>
      <c r="R131" s="18"/>
      <c r="S131" s="18"/>
      <c r="T131" s="19"/>
      <c r="U131" s="19"/>
      <c r="V131" s="19"/>
      <c r="W131" s="19"/>
      <c r="X131" s="19"/>
      <c r="Y131" s="19"/>
      <c r="Z131" s="19"/>
    </row>
    <row r="132" spans="1:26" ht="13">
      <c r="A132" s="21">
        <v>130</v>
      </c>
      <c r="B132" s="22">
        <v>16679</v>
      </c>
      <c r="C132" s="22">
        <v>14132</v>
      </c>
      <c r="D132" s="22">
        <v>30811</v>
      </c>
      <c r="E132" s="22">
        <v>8058819</v>
      </c>
      <c r="F132" s="25" t="s">
        <v>57</v>
      </c>
      <c r="G132" s="18"/>
      <c r="H132" s="18"/>
      <c r="I132" s="18"/>
      <c r="J132" s="18"/>
      <c r="K132" s="21">
        <v>130</v>
      </c>
      <c r="L132" s="22">
        <v>13708</v>
      </c>
      <c r="M132" s="22">
        <v>6822</v>
      </c>
      <c r="N132" s="22">
        <v>20530</v>
      </c>
      <c r="O132" s="25" t="s">
        <v>57</v>
      </c>
      <c r="P132" s="25" t="s">
        <v>57</v>
      </c>
      <c r="Q132" s="18"/>
      <c r="R132" s="18"/>
      <c r="S132" s="18"/>
      <c r="T132" s="19"/>
      <c r="U132" s="19"/>
      <c r="V132" s="19"/>
      <c r="W132" s="19"/>
      <c r="X132" s="19"/>
      <c r="Y132" s="19"/>
      <c r="Z132" s="19"/>
    </row>
    <row r="133" spans="1:26" ht="13">
      <c r="A133" s="21">
        <v>131</v>
      </c>
      <c r="B133" s="22">
        <v>16708</v>
      </c>
      <c r="C133" s="22">
        <v>14103</v>
      </c>
      <c r="D133" s="22">
        <v>30811</v>
      </c>
      <c r="E133" s="22">
        <v>8042111</v>
      </c>
      <c r="F133" s="25" t="s">
        <v>57</v>
      </c>
      <c r="G133" s="18"/>
      <c r="H133" s="18"/>
      <c r="I133" s="18"/>
      <c r="J133" s="18"/>
      <c r="K133" s="21">
        <v>131</v>
      </c>
      <c r="L133" s="22">
        <v>13732</v>
      </c>
      <c r="M133" s="22">
        <v>6798</v>
      </c>
      <c r="N133" s="22">
        <v>20530</v>
      </c>
      <c r="O133" s="25" t="s">
        <v>57</v>
      </c>
      <c r="P133" s="25" t="s">
        <v>57</v>
      </c>
      <c r="Q133" s="18"/>
      <c r="R133" s="18"/>
      <c r="S133" s="18"/>
      <c r="T133" s="19"/>
      <c r="U133" s="19"/>
      <c r="V133" s="19"/>
      <c r="W133" s="19"/>
      <c r="X133" s="19"/>
      <c r="Y133" s="19"/>
      <c r="Z133" s="19"/>
    </row>
    <row r="134" spans="1:26" ht="13">
      <c r="A134" s="21">
        <v>132</v>
      </c>
      <c r="B134" s="22">
        <v>16737</v>
      </c>
      <c r="C134" s="22">
        <v>14074</v>
      </c>
      <c r="D134" s="22">
        <v>30811</v>
      </c>
      <c r="E134" s="22">
        <v>8025374</v>
      </c>
      <c r="F134" s="25" t="s">
        <v>57</v>
      </c>
      <c r="G134" s="18"/>
      <c r="H134" s="18"/>
      <c r="I134" s="18"/>
      <c r="J134" s="18"/>
      <c r="K134" s="21">
        <v>132</v>
      </c>
      <c r="L134" s="22">
        <v>13756</v>
      </c>
      <c r="M134" s="22">
        <v>6774</v>
      </c>
      <c r="N134" s="22">
        <v>20530</v>
      </c>
      <c r="O134" s="25" t="s">
        <v>57</v>
      </c>
      <c r="P134" s="25" t="s">
        <v>57</v>
      </c>
      <c r="Q134" s="18"/>
      <c r="R134" s="18"/>
      <c r="S134" s="18"/>
      <c r="T134" s="19"/>
      <c r="U134" s="19"/>
      <c r="V134" s="19"/>
      <c r="W134" s="19"/>
      <c r="X134" s="19"/>
      <c r="Y134" s="19"/>
      <c r="Z134" s="19"/>
    </row>
    <row r="135" spans="1:26" ht="13">
      <c r="A135" s="21">
        <v>133</v>
      </c>
      <c r="B135" s="22">
        <v>16767</v>
      </c>
      <c r="C135" s="22">
        <v>14044</v>
      </c>
      <c r="D135" s="22">
        <v>30811</v>
      </c>
      <c r="E135" s="22">
        <v>8008607</v>
      </c>
      <c r="F135" s="25" t="s">
        <v>57</v>
      </c>
      <c r="G135" s="18"/>
      <c r="H135" s="18"/>
      <c r="I135" s="18"/>
      <c r="J135" s="18"/>
      <c r="K135" s="21">
        <v>133</v>
      </c>
      <c r="L135" s="22">
        <v>13780</v>
      </c>
      <c r="M135" s="22">
        <v>6750</v>
      </c>
      <c r="N135" s="22">
        <v>20530</v>
      </c>
      <c r="O135" s="25" t="s">
        <v>57</v>
      </c>
      <c r="P135" s="25" t="s">
        <v>57</v>
      </c>
      <c r="Q135" s="18"/>
      <c r="R135" s="18"/>
      <c r="S135" s="18"/>
      <c r="T135" s="19"/>
      <c r="U135" s="19"/>
      <c r="V135" s="19"/>
      <c r="W135" s="19"/>
      <c r="X135" s="19"/>
      <c r="Y135" s="19"/>
      <c r="Z135" s="19"/>
    </row>
    <row r="136" spans="1:26" ht="13">
      <c r="A136" s="21">
        <v>134</v>
      </c>
      <c r="B136" s="22">
        <v>16796</v>
      </c>
      <c r="C136" s="22">
        <v>14015</v>
      </c>
      <c r="D136" s="22">
        <v>30811</v>
      </c>
      <c r="E136" s="22">
        <v>7991811</v>
      </c>
      <c r="F136" s="25" t="s">
        <v>57</v>
      </c>
      <c r="G136" s="18"/>
      <c r="H136" s="18"/>
      <c r="I136" s="18"/>
      <c r="J136" s="18"/>
      <c r="K136" s="21">
        <v>134</v>
      </c>
      <c r="L136" s="22">
        <v>13804</v>
      </c>
      <c r="M136" s="22">
        <v>6726</v>
      </c>
      <c r="N136" s="22">
        <v>20530</v>
      </c>
      <c r="O136" s="25" t="s">
        <v>57</v>
      </c>
      <c r="P136" s="25" t="s">
        <v>57</v>
      </c>
      <c r="Q136" s="18"/>
      <c r="R136" s="18"/>
      <c r="S136" s="18"/>
      <c r="T136" s="19"/>
      <c r="U136" s="19"/>
      <c r="V136" s="19"/>
      <c r="W136" s="19"/>
      <c r="X136" s="19"/>
      <c r="Y136" s="19"/>
      <c r="Z136" s="19"/>
    </row>
    <row r="137" spans="1:26" ht="13">
      <c r="A137" s="21">
        <v>135</v>
      </c>
      <c r="B137" s="22">
        <v>16825</v>
      </c>
      <c r="C137" s="22">
        <v>13986</v>
      </c>
      <c r="D137" s="22">
        <v>30811</v>
      </c>
      <c r="E137" s="22">
        <v>7974986</v>
      </c>
      <c r="F137" s="25" t="s">
        <v>57</v>
      </c>
      <c r="G137" s="18"/>
      <c r="H137" s="18"/>
      <c r="I137" s="18"/>
      <c r="J137" s="18"/>
      <c r="K137" s="21">
        <v>135</v>
      </c>
      <c r="L137" s="22">
        <v>13828</v>
      </c>
      <c r="M137" s="22">
        <v>6702</v>
      </c>
      <c r="N137" s="22">
        <v>20530</v>
      </c>
      <c r="O137" s="25" t="s">
        <v>57</v>
      </c>
      <c r="P137" s="25" t="s">
        <v>57</v>
      </c>
      <c r="Q137" s="18"/>
      <c r="R137" s="18"/>
      <c r="S137" s="18"/>
      <c r="T137" s="19"/>
      <c r="U137" s="19"/>
      <c r="V137" s="19"/>
      <c r="W137" s="19"/>
      <c r="X137" s="19"/>
      <c r="Y137" s="19"/>
      <c r="Z137" s="19"/>
    </row>
    <row r="138" spans="1:26" ht="13">
      <c r="A138" s="21">
        <v>136</v>
      </c>
      <c r="B138" s="22">
        <v>16855</v>
      </c>
      <c r="C138" s="22">
        <v>13956</v>
      </c>
      <c r="D138" s="22">
        <v>30811</v>
      </c>
      <c r="E138" s="22">
        <v>7958131</v>
      </c>
      <c r="F138" s="25" t="s">
        <v>57</v>
      </c>
      <c r="G138" s="18"/>
      <c r="H138" s="18"/>
      <c r="I138" s="18"/>
      <c r="J138" s="18"/>
      <c r="K138" s="21">
        <v>136</v>
      </c>
      <c r="L138" s="22">
        <v>13853</v>
      </c>
      <c r="M138" s="22">
        <v>6677</v>
      </c>
      <c r="N138" s="22">
        <v>20530</v>
      </c>
      <c r="O138" s="25" t="s">
        <v>57</v>
      </c>
      <c r="P138" s="25" t="s">
        <v>57</v>
      </c>
      <c r="Q138" s="18"/>
      <c r="R138" s="18"/>
      <c r="S138" s="18"/>
      <c r="T138" s="19"/>
      <c r="U138" s="19"/>
      <c r="V138" s="19"/>
      <c r="W138" s="19"/>
      <c r="X138" s="19"/>
      <c r="Y138" s="19"/>
      <c r="Z138" s="19"/>
    </row>
    <row r="139" spans="1:26" ht="13">
      <c r="A139" s="21">
        <v>137</v>
      </c>
      <c r="B139" s="22">
        <v>16884</v>
      </c>
      <c r="C139" s="22">
        <v>13927</v>
      </c>
      <c r="D139" s="22">
        <v>30811</v>
      </c>
      <c r="E139" s="22">
        <v>7941247</v>
      </c>
      <c r="F139" s="25" t="s">
        <v>57</v>
      </c>
      <c r="G139" s="18"/>
      <c r="H139" s="18"/>
      <c r="I139" s="18"/>
      <c r="J139" s="18"/>
      <c r="K139" s="21">
        <v>137</v>
      </c>
      <c r="L139" s="22">
        <v>13877</v>
      </c>
      <c r="M139" s="22">
        <v>6653</v>
      </c>
      <c r="N139" s="22">
        <v>20530</v>
      </c>
      <c r="O139" s="25" t="s">
        <v>57</v>
      </c>
      <c r="P139" s="25" t="s">
        <v>57</v>
      </c>
      <c r="Q139" s="18"/>
      <c r="R139" s="18"/>
      <c r="S139" s="18"/>
      <c r="T139" s="19"/>
      <c r="U139" s="19"/>
      <c r="V139" s="19"/>
      <c r="W139" s="19"/>
      <c r="X139" s="19"/>
      <c r="Y139" s="19"/>
      <c r="Z139" s="19"/>
    </row>
    <row r="140" spans="1:26" ht="13">
      <c r="A140" s="21">
        <v>138</v>
      </c>
      <c r="B140" s="22">
        <v>16914</v>
      </c>
      <c r="C140" s="22">
        <v>13897</v>
      </c>
      <c r="D140" s="22">
        <v>30811</v>
      </c>
      <c r="E140" s="22">
        <v>7924333</v>
      </c>
      <c r="F140" s="25" t="s">
        <v>57</v>
      </c>
      <c r="G140" s="18"/>
      <c r="H140" s="18"/>
      <c r="I140" s="18"/>
      <c r="J140" s="18"/>
      <c r="K140" s="21">
        <v>138</v>
      </c>
      <c r="L140" s="22">
        <v>13901</v>
      </c>
      <c r="M140" s="22">
        <v>6629</v>
      </c>
      <c r="N140" s="22">
        <v>20530</v>
      </c>
      <c r="O140" s="25" t="s">
        <v>57</v>
      </c>
      <c r="P140" s="25" t="s">
        <v>57</v>
      </c>
      <c r="Q140" s="18"/>
      <c r="R140" s="18"/>
      <c r="S140" s="18"/>
      <c r="T140" s="19"/>
      <c r="U140" s="19"/>
      <c r="V140" s="19"/>
      <c r="W140" s="19"/>
      <c r="X140" s="19"/>
      <c r="Y140" s="19"/>
      <c r="Z140" s="19"/>
    </row>
    <row r="141" spans="1:26" ht="13">
      <c r="A141" s="21">
        <v>139</v>
      </c>
      <c r="B141" s="22">
        <v>16943</v>
      </c>
      <c r="C141" s="22">
        <v>13868</v>
      </c>
      <c r="D141" s="22">
        <v>30811</v>
      </c>
      <c r="E141" s="22">
        <v>7907390</v>
      </c>
      <c r="F141" s="25" t="s">
        <v>57</v>
      </c>
      <c r="G141" s="18"/>
      <c r="H141" s="18"/>
      <c r="I141" s="18"/>
      <c r="J141" s="18"/>
      <c r="K141" s="21">
        <v>139</v>
      </c>
      <c r="L141" s="22">
        <v>13925</v>
      </c>
      <c r="M141" s="22">
        <v>6605</v>
      </c>
      <c r="N141" s="22">
        <v>20530</v>
      </c>
      <c r="O141" s="25" t="s">
        <v>57</v>
      </c>
      <c r="P141" s="25" t="s">
        <v>57</v>
      </c>
      <c r="Q141" s="18"/>
      <c r="R141" s="18"/>
      <c r="S141" s="18"/>
      <c r="T141" s="19"/>
      <c r="U141" s="19"/>
      <c r="V141" s="19"/>
      <c r="W141" s="19"/>
      <c r="X141" s="19"/>
      <c r="Y141" s="19"/>
      <c r="Z141" s="19"/>
    </row>
    <row r="142" spans="1:26" ht="13">
      <c r="A142" s="21">
        <v>140</v>
      </c>
      <c r="B142" s="22">
        <v>16973</v>
      </c>
      <c r="C142" s="22">
        <v>13838</v>
      </c>
      <c r="D142" s="22">
        <v>30811</v>
      </c>
      <c r="E142" s="22">
        <v>7890417</v>
      </c>
      <c r="F142" s="25" t="s">
        <v>57</v>
      </c>
      <c r="G142" s="18"/>
      <c r="H142" s="18"/>
      <c r="I142" s="18"/>
      <c r="J142" s="18"/>
      <c r="K142" s="21">
        <v>140</v>
      </c>
      <c r="L142" s="22">
        <v>13950</v>
      </c>
      <c r="M142" s="22">
        <v>6580</v>
      </c>
      <c r="N142" s="22">
        <v>20530</v>
      </c>
      <c r="O142" s="25" t="s">
        <v>57</v>
      </c>
      <c r="P142" s="25" t="s">
        <v>57</v>
      </c>
      <c r="Q142" s="18"/>
      <c r="R142" s="18"/>
      <c r="S142" s="18"/>
      <c r="T142" s="19"/>
      <c r="U142" s="19"/>
      <c r="V142" s="19"/>
      <c r="W142" s="19"/>
      <c r="X142" s="19"/>
      <c r="Y142" s="19"/>
      <c r="Z142" s="19"/>
    </row>
    <row r="143" spans="1:26" ht="13">
      <c r="A143" s="21">
        <v>141</v>
      </c>
      <c r="B143" s="22">
        <v>17003</v>
      </c>
      <c r="C143" s="22">
        <v>13808</v>
      </c>
      <c r="D143" s="22">
        <v>30811</v>
      </c>
      <c r="E143" s="22">
        <v>7873414</v>
      </c>
      <c r="F143" s="25" t="s">
        <v>57</v>
      </c>
      <c r="G143" s="18"/>
      <c r="H143" s="18"/>
      <c r="I143" s="18"/>
      <c r="J143" s="18"/>
      <c r="K143" s="21">
        <v>141</v>
      </c>
      <c r="L143" s="22">
        <v>13974</v>
      </c>
      <c r="M143" s="22">
        <v>6556</v>
      </c>
      <c r="N143" s="22">
        <v>20530</v>
      </c>
      <c r="O143" s="25" t="s">
        <v>57</v>
      </c>
      <c r="P143" s="25" t="s">
        <v>57</v>
      </c>
      <c r="Q143" s="18"/>
      <c r="R143" s="18"/>
      <c r="S143" s="18"/>
      <c r="T143" s="19"/>
      <c r="U143" s="19"/>
      <c r="V143" s="19"/>
      <c r="W143" s="19"/>
      <c r="X143" s="19"/>
      <c r="Y143" s="19"/>
      <c r="Z143" s="19"/>
    </row>
    <row r="144" spans="1:26" ht="13">
      <c r="A144" s="21">
        <v>142</v>
      </c>
      <c r="B144" s="22">
        <v>17033</v>
      </c>
      <c r="C144" s="22">
        <v>13778</v>
      </c>
      <c r="D144" s="22">
        <v>30811</v>
      </c>
      <c r="E144" s="22">
        <v>7856381</v>
      </c>
      <c r="F144" s="25" t="s">
        <v>57</v>
      </c>
      <c r="G144" s="18"/>
      <c r="H144" s="18"/>
      <c r="I144" s="18"/>
      <c r="J144" s="18"/>
      <c r="K144" s="21">
        <v>142</v>
      </c>
      <c r="L144" s="22">
        <v>13999</v>
      </c>
      <c r="M144" s="22">
        <v>6531</v>
      </c>
      <c r="N144" s="22">
        <v>20530</v>
      </c>
      <c r="O144" s="25" t="s">
        <v>57</v>
      </c>
      <c r="P144" s="25" t="s">
        <v>57</v>
      </c>
      <c r="Q144" s="18"/>
      <c r="R144" s="18"/>
      <c r="S144" s="18"/>
      <c r="T144" s="19"/>
      <c r="U144" s="19"/>
      <c r="V144" s="19"/>
      <c r="W144" s="19"/>
      <c r="X144" s="19"/>
      <c r="Y144" s="19"/>
      <c r="Z144" s="19"/>
    </row>
    <row r="145" spans="1:26" ht="13">
      <c r="A145" s="21">
        <v>143</v>
      </c>
      <c r="B145" s="22">
        <v>17062</v>
      </c>
      <c r="C145" s="22">
        <v>13749</v>
      </c>
      <c r="D145" s="22">
        <v>30811</v>
      </c>
      <c r="E145" s="22">
        <v>7839319</v>
      </c>
      <c r="F145" s="25" t="s">
        <v>57</v>
      </c>
      <c r="G145" s="18"/>
      <c r="H145" s="18"/>
      <c r="I145" s="18"/>
      <c r="J145" s="18"/>
      <c r="K145" s="21">
        <v>143</v>
      </c>
      <c r="L145" s="22">
        <v>14023</v>
      </c>
      <c r="M145" s="22">
        <v>6507</v>
      </c>
      <c r="N145" s="22">
        <v>20530</v>
      </c>
      <c r="O145" s="25" t="s">
        <v>57</v>
      </c>
      <c r="P145" s="25" t="s">
        <v>57</v>
      </c>
      <c r="Q145" s="18"/>
      <c r="R145" s="18"/>
      <c r="S145" s="18"/>
      <c r="T145" s="19"/>
      <c r="U145" s="19"/>
      <c r="V145" s="19"/>
      <c r="W145" s="19"/>
      <c r="X145" s="19"/>
      <c r="Y145" s="19"/>
      <c r="Z145" s="19"/>
    </row>
    <row r="146" spans="1:26" ht="13">
      <c r="A146" s="21">
        <v>144</v>
      </c>
      <c r="B146" s="22">
        <v>17092</v>
      </c>
      <c r="C146" s="22">
        <v>13719</v>
      </c>
      <c r="D146" s="22">
        <v>30811</v>
      </c>
      <c r="E146" s="22">
        <v>7822227</v>
      </c>
      <c r="F146" s="25" t="s">
        <v>57</v>
      </c>
      <c r="G146" s="18"/>
      <c r="H146" s="18"/>
      <c r="I146" s="18"/>
      <c r="J146" s="18"/>
      <c r="K146" s="21">
        <v>144</v>
      </c>
      <c r="L146" s="22">
        <v>14048</v>
      </c>
      <c r="M146" s="22">
        <v>6482</v>
      </c>
      <c r="N146" s="22">
        <v>20530</v>
      </c>
      <c r="O146" s="25" t="s">
        <v>57</v>
      </c>
      <c r="P146" s="25" t="s">
        <v>57</v>
      </c>
      <c r="Q146" s="18"/>
      <c r="R146" s="18"/>
      <c r="S146" s="18"/>
      <c r="T146" s="19"/>
      <c r="U146" s="19"/>
      <c r="V146" s="19"/>
      <c r="W146" s="19"/>
      <c r="X146" s="19"/>
      <c r="Y146" s="19"/>
      <c r="Z146" s="19"/>
    </row>
    <row r="147" spans="1:26" ht="13">
      <c r="A147" s="21">
        <v>145</v>
      </c>
      <c r="B147" s="22">
        <v>17122</v>
      </c>
      <c r="C147" s="22">
        <v>13689</v>
      </c>
      <c r="D147" s="22">
        <v>30811</v>
      </c>
      <c r="E147" s="22">
        <v>7805105</v>
      </c>
      <c r="F147" s="25" t="s">
        <v>57</v>
      </c>
      <c r="G147" s="18"/>
      <c r="H147" s="18"/>
      <c r="I147" s="18"/>
      <c r="J147" s="18"/>
      <c r="K147" s="21">
        <v>145</v>
      </c>
      <c r="L147" s="22">
        <v>14072</v>
      </c>
      <c r="M147" s="22">
        <v>6458</v>
      </c>
      <c r="N147" s="22">
        <v>20530</v>
      </c>
      <c r="O147" s="25" t="s">
        <v>57</v>
      </c>
      <c r="P147" s="25" t="s">
        <v>57</v>
      </c>
      <c r="Q147" s="18"/>
      <c r="R147" s="18"/>
      <c r="S147" s="18"/>
      <c r="T147" s="19"/>
      <c r="U147" s="19"/>
      <c r="V147" s="19"/>
      <c r="W147" s="19"/>
      <c r="X147" s="19"/>
      <c r="Y147" s="19"/>
      <c r="Z147" s="19"/>
    </row>
    <row r="148" spans="1:26" ht="13">
      <c r="A148" s="21">
        <v>146</v>
      </c>
      <c r="B148" s="22">
        <v>17152</v>
      </c>
      <c r="C148" s="22">
        <v>13659</v>
      </c>
      <c r="D148" s="22">
        <v>30811</v>
      </c>
      <c r="E148" s="22">
        <v>7787953</v>
      </c>
      <c r="F148" s="25" t="s">
        <v>57</v>
      </c>
      <c r="G148" s="18"/>
      <c r="H148" s="18"/>
      <c r="I148" s="18"/>
      <c r="J148" s="18"/>
      <c r="K148" s="21">
        <v>146</v>
      </c>
      <c r="L148" s="22">
        <v>14097</v>
      </c>
      <c r="M148" s="22">
        <v>6433</v>
      </c>
      <c r="N148" s="22">
        <v>20530</v>
      </c>
      <c r="O148" s="25" t="s">
        <v>57</v>
      </c>
      <c r="P148" s="25" t="s">
        <v>57</v>
      </c>
      <c r="Q148" s="18"/>
      <c r="R148" s="18"/>
      <c r="S148" s="18"/>
      <c r="T148" s="19"/>
      <c r="U148" s="19"/>
      <c r="V148" s="19"/>
      <c r="W148" s="19"/>
      <c r="X148" s="19"/>
      <c r="Y148" s="19"/>
      <c r="Z148" s="19"/>
    </row>
    <row r="149" spans="1:26" ht="13">
      <c r="A149" s="21">
        <v>147</v>
      </c>
      <c r="B149" s="22">
        <v>17182</v>
      </c>
      <c r="C149" s="22">
        <v>13629</v>
      </c>
      <c r="D149" s="22">
        <v>30811</v>
      </c>
      <c r="E149" s="22">
        <v>7770771</v>
      </c>
      <c r="F149" s="25" t="s">
        <v>57</v>
      </c>
      <c r="G149" s="18"/>
      <c r="H149" s="18"/>
      <c r="I149" s="18"/>
      <c r="J149" s="18"/>
      <c r="K149" s="21">
        <v>147</v>
      </c>
      <c r="L149" s="22">
        <v>14122</v>
      </c>
      <c r="M149" s="22">
        <v>6408</v>
      </c>
      <c r="N149" s="22">
        <v>20530</v>
      </c>
      <c r="O149" s="25" t="s">
        <v>57</v>
      </c>
      <c r="P149" s="25" t="s">
        <v>57</v>
      </c>
      <c r="Q149" s="18"/>
      <c r="R149" s="18"/>
      <c r="S149" s="18"/>
      <c r="T149" s="19"/>
      <c r="U149" s="19"/>
      <c r="V149" s="19"/>
      <c r="W149" s="19"/>
      <c r="X149" s="19"/>
      <c r="Y149" s="19"/>
      <c r="Z149" s="19"/>
    </row>
    <row r="150" spans="1:26" ht="13">
      <c r="A150" s="21">
        <v>148</v>
      </c>
      <c r="B150" s="22">
        <v>17212</v>
      </c>
      <c r="C150" s="22">
        <v>13599</v>
      </c>
      <c r="D150" s="22">
        <v>30811</v>
      </c>
      <c r="E150" s="22">
        <v>7753559</v>
      </c>
      <c r="F150" s="25" t="s">
        <v>57</v>
      </c>
      <c r="G150" s="18"/>
      <c r="H150" s="18"/>
      <c r="I150" s="18"/>
      <c r="J150" s="18"/>
      <c r="K150" s="21">
        <v>148</v>
      </c>
      <c r="L150" s="22">
        <v>14146</v>
      </c>
      <c r="M150" s="22">
        <v>6384</v>
      </c>
      <c r="N150" s="22">
        <v>20530</v>
      </c>
      <c r="O150" s="25" t="s">
        <v>57</v>
      </c>
      <c r="P150" s="25" t="s">
        <v>57</v>
      </c>
      <c r="Q150" s="18"/>
      <c r="R150" s="18"/>
      <c r="S150" s="18"/>
      <c r="T150" s="19"/>
      <c r="U150" s="19"/>
      <c r="V150" s="19"/>
      <c r="W150" s="19"/>
      <c r="X150" s="19"/>
      <c r="Y150" s="19"/>
      <c r="Z150" s="19"/>
    </row>
    <row r="151" spans="1:26" ht="13">
      <c r="A151" s="21">
        <v>149</v>
      </c>
      <c r="B151" s="22">
        <v>17242</v>
      </c>
      <c r="C151" s="22">
        <v>13569</v>
      </c>
      <c r="D151" s="22">
        <v>30811</v>
      </c>
      <c r="E151" s="22">
        <v>7736317</v>
      </c>
      <c r="F151" s="25" t="s">
        <v>57</v>
      </c>
      <c r="G151" s="18"/>
      <c r="H151" s="18"/>
      <c r="I151" s="18"/>
      <c r="J151" s="18"/>
      <c r="K151" s="21">
        <v>149</v>
      </c>
      <c r="L151" s="22">
        <v>14171</v>
      </c>
      <c r="M151" s="22">
        <v>6359</v>
      </c>
      <c r="N151" s="22">
        <v>20530</v>
      </c>
      <c r="O151" s="25" t="s">
        <v>57</v>
      </c>
      <c r="P151" s="25" t="s">
        <v>57</v>
      </c>
      <c r="Q151" s="18"/>
      <c r="R151" s="18"/>
      <c r="S151" s="18"/>
      <c r="T151" s="19"/>
      <c r="U151" s="19"/>
      <c r="V151" s="19"/>
      <c r="W151" s="19"/>
      <c r="X151" s="19"/>
      <c r="Y151" s="19"/>
      <c r="Z151" s="19"/>
    </row>
    <row r="152" spans="1:26" ht="13">
      <c r="A152" s="21">
        <v>150</v>
      </c>
      <c r="B152" s="22">
        <v>17272</v>
      </c>
      <c r="C152" s="22">
        <v>13539</v>
      </c>
      <c r="D152" s="22">
        <v>30811</v>
      </c>
      <c r="E152" s="22">
        <v>7719045</v>
      </c>
      <c r="F152" s="25" t="s">
        <v>57</v>
      </c>
      <c r="G152" s="18"/>
      <c r="H152" s="18"/>
      <c r="I152" s="18"/>
      <c r="J152" s="18"/>
      <c r="K152" s="21">
        <v>150</v>
      </c>
      <c r="L152" s="22">
        <v>14196</v>
      </c>
      <c r="M152" s="22">
        <v>6334</v>
      </c>
      <c r="N152" s="22">
        <v>20530</v>
      </c>
      <c r="O152" s="25" t="s">
        <v>57</v>
      </c>
      <c r="P152" s="25" t="s">
        <v>57</v>
      </c>
      <c r="Q152" s="18"/>
      <c r="R152" s="18"/>
      <c r="S152" s="18"/>
      <c r="T152" s="19"/>
      <c r="U152" s="19"/>
      <c r="V152" s="19"/>
      <c r="W152" s="19"/>
      <c r="X152" s="19"/>
      <c r="Y152" s="19"/>
      <c r="Z152" s="19"/>
    </row>
    <row r="153" spans="1:26" ht="13">
      <c r="A153" s="21">
        <v>151</v>
      </c>
      <c r="B153" s="22">
        <v>17303</v>
      </c>
      <c r="C153" s="22">
        <v>13508</v>
      </c>
      <c r="D153" s="22">
        <v>30811</v>
      </c>
      <c r="E153" s="22">
        <v>7701742</v>
      </c>
      <c r="F153" s="25" t="s">
        <v>57</v>
      </c>
      <c r="G153" s="18"/>
      <c r="H153" s="18"/>
      <c r="I153" s="18"/>
      <c r="J153" s="18"/>
      <c r="K153" s="21">
        <v>151</v>
      </c>
      <c r="L153" s="22">
        <v>14221</v>
      </c>
      <c r="M153" s="22">
        <v>6309</v>
      </c>
      <c r="N153" s="22">
        <v>20530</v>
      </c>
      <c r="O153" s="25" t="s">
        <v>57</v>
      </c>
      <c r="P153" s="25" t="s">
        <v>57</v>
      </c>
      <c r="Q153" s="18"/>
      <c r="R153" s="18"/>
      <c r="S153" s="18"/>
      <c r="T153" s="19"/>
      <c r="U153" s="19"/>
      <c r="V153" s="19"/>
      <c r="W153" s="19"/>
      <c r="X153" s="19"/>
      <c r="Y153" s="19"/>
      <c r="Z153" s="19"/>
    </row>
    <row r="154" spans="1:26" ht="13">
      <c r="A154" s="21">
        <v>152</v>
      </c>
      <c r="B154" s="22">
        <v>17333</v>
      </c>
      <c r="C154" s="22">
        <v>13478</v>
      </c>
      <c r="D154" s="22">
        <v>30811</v>
      </c>
      <c r="E154" s="22">
        <v>7684409</v>
      </c>
      <c r="F154" s="25" t="s">
        <v>57</v>
      </c>
      <c r="G154" s="18"/>
      <c r="H154" s="18"/>
      <c r="I154" s="18"/>
      <c r="J154" s="18"/>
      <c r="K154" s="21">
        <v>152</v>
      </c>
      <c r="L154" s="22">
        <v>14246</v>
      </c>
      <c r="M154" s="22">
        <v>6284</v>
      </c>
      <c r="N154" s="22">
        <v>20530</v>
      </c>
      <c r="O154" s="25" t="s">
        <v>57</v>
      </c>
      <c r="P154" s="25" t="s">
        <v>57</v>
      </c>
      <c r="Q154" s="18"/>
      <c r="R154" s="18"/>
      <c r="S154" s="18"/>
      <c r="T154" s="19"/>
      <c r="U154" s="19"/>
      <c r="V154" s="19"/>
      <c r="W154" s="19"/>
      <c r="X154" s="19"/>
      <c r="Y154" s="19"/>
      <c r="Z154" s="19"/>
    </row>
    <row r="155" spans="1:26" ht="13">
      <c r="A155" s="21">
        <v>153</v>
      </c>
      <c r="B155" s="22">
        <v>17363</v>
      </c>
      <c r="C155" s="22">
        <v>13448</v>
      </c>
      <c r="D155" s="22">
        <v>30811</v>
      </c>
      <c r="E155" s="22">
        <v>7667046</v>
      </c>
      <c r="F155" s="25" t="s">
        <v>57</v>
      </c>
      <c r="G155" s="18"/>
      <c r="H155" s="18"/>
      <c r="I155" s="18"/>
      <c r="J155" s="18"/>
      <c r="K155" s="21">
        <v>153</v>
      </c>
      <c r="L155" s="22">
        <v>14270</v>
      </c>
      <c r="M155" s="22">
        <v>6260</v>
      </c>
      <c r="N155" s="22">
        <v>20530</v>
      </c>
      <c r="O155" s="25" t="s">
        <v>57</v>
      </c>
      <c r="P155" s="25" t="s">
        <v>57</v>
      </c>
      <c r="Q155" s="18"/>
      <c r="R155" s="18"/>
      <c r="S155" s="18"/>
      <c r="T155" s="19"/>
      <c r="U155" s="19"/>
      <c r="V155" s="19"/>
      <c r="W155" s="19"/>
      <c r="X155" s="19"/>
      <c r="Y155" s="19"/>
      <c r="Z155" s="19"/>
    </row>
    <row r="156" spans="1:26" ht="13">
      <c r="A156" s="21">
        <v>154</v>
      </c>
      <c r="B156" s="22">
        <v>17394</v>
      </c>
      <c r="C156" s="22">
        <v>13417</v>
      </c>
      <c r="D156" s="22">
        <v>30811</v>
      </c>
      <c r="E156" s="22">
        <v>7649652</v>
      </c>
      <c r="F156" s="25" t="s">
        <v>57</v>
      </c>
      <c r="G156" s="18"/>
      <c r="H156" s="18"/>
      <c r="I156" s="18"/>
      <c r="J156" s="18"/>
      <c r="K156" s="21">
        <v>154</v>
      </c>
      <c r="L156" s="22">
        <v>14295</v>
      </c>
      <c r="M156" s="22">
        <v>6235</v>
      </c>
      <c r="N156" s="22">
        <v>20530</v>
      </c>
      <c r="O156" s="25" t="s">
        <v>57</v>
      </c>
      <c r="P156" s="25" t="s">
        <v>57</v>
      </c>
      <c r="Q156" s="18"/>
      <c r="R156" s="18"/>
      <c r="S156" s="18"/>
      <c r="T156" s="19"/>
      <c r="U156" s="19"/>
      <c r="V156" s="19"/>
      <c r="W156" s="19"/>
      <c r="X156" s="19"/>
      <c r="Y156" s="19"/>
      <c r="Z156" s="19"/>
    </row>
    <row r="157" spans="1:26" ht="13">
      <c r="A157" s="21">
        <v>155</v>
      </c>
      <c r="B157" s="22">
        <v>17424</v>
      </c>
      <c r="C157" s="22">
        <v>13387</v>
      </c>
      <c r="D157" s="22">
        <v>30811</v>
      </c>
      <c r="E157" s="22">
        <v>7632228</v>
      </c>
      <c r="F157" s="25" t="s">
        <v>57</v>
      </c>
      <c r="G157" s="18"/>
      <c r="H157" s="18"/>
      <c r="I157" s="18"/>
      <c r="J157" s="18"/>
      <c r="K157" s="21">
        <v>155</v>
      </c>
      <c r="L157" s="22">
        <v>14320</v>
      </c>
      <c r="M157" s="22">
        <v>6210</v>
      </c>
      <c r="N157" s="22">
        <v>20530</v>
      </c>
      <c r="O157" s="25" t="s">
        <v>57</v>
      </c>
      <c r="P157" s="25" t="s">
        <v>57</v>
      </c>
      <c r="Q157" s="18"/>
      <c r="R157" s="18"/>
      <c r="S157" s="18"/>
      <c r="T157" s="19"/>
      <c r="U157" s="19"/>
      <c r="V157" s="19"/>
      <c r="W157" s="19"/>
      <c r="X157" s="19"/>
      <c r="Y157" s="19"/>
      <c r="Z157" s="19"/>
    </row>
    <row r="158" spans="1:26" ht="13">
      <c r="A158" s="21">
        <v>156</v>
      </c>
      <c r="B158" s="22">
        <v>17455</v>
      </c>
      <c r="C158" s="22">
        <v>13356</v>
      </c>
      <c r="D158" s="22">
        <v>30811</v>
      </c>
      <c r="E158" s="22">
        <v>7614773</v>
      </c>
      <c r="F158" s="25" t="s">
        <v>57</v>
      </c>
      <c r="G158" s="18"/>
      <c r="H158" s="18"/>
      <c r="I158" s="18"/>
      <c r="J158" s="18"/>
      <c r="K158" s="21">
        <v>156</v>
      </c>
      <c r="L158" s="22">
        <v>14346</v>
      </c>
      <c r="M158" s="22">
        <v>6184</v>
      </c>
      <c r="N158" s="22">
        <v>20530</v>
      </c>
      <c r="O158" s="25" t="s">
        <v>57</v>
      </c>
      <c r="P158" s="25" t="s">
        <v>57</v>
      </c>
      <c r="Q158" s="18"/>
      <c r="R158" s="18"/>
      <c r="S158" s="18"/>
      <c r="T158" s="19"/>
      <c r="U158" s="19"/>
      <c r="V158" s="19"/>
      <c r="W158" s="19"/>
      <c r="X158" s="19"/>
      <c r="Y158" s="19"/>
      <c r="Z158" s="19"/>
    </row>
    <row r="159" spans="1:26" ht="13">
      <c r="A159" s="21">
        <v>157</v>
      </c>
      <c r="B159" s="22">
        <v>17485</v>
      </c>
      <c r="C159" s="22">
        <v>13326</v>
      </c>
      <c r="D159" s="22">
        <v>30811</v>
      </c>
      <c r="E159" s="22">
        <v>7597288</v>
      </c>
      <c r="F159" s="25" t="s">
        <v>57</v>
      </c>
      <c r="G159" s="18"/>
      <c r="H159" s="18"/>
      <c r="I159" s="18"/>
      <c r="J159" s="18"/>
      <c r="K159" s="21">
        <v>157</v>
      </c>
      <c r="L159" s="22">
        <v>14371</v>
      </c>
      <c r="M159" s="22">
        <v>6159</v>
      </c>
      <c r="N159" s="22">
        <v>20530</v>
      </c>
      <c r="O159" s="25" t="s">
        <v>57</v>
      </c>
      <c r="P159" s="25" t="s">
        <v>57</v>
      </c>
      <c r="Q159" s="18"/>
      <c r="R159" s="18"/>
      <c r="S159" s="18"/>
      <c r="T159" s="19"/>
      <c r="U159" s="19"/>
      <c r="V159" s="19"/>
      <c r="W159" s="19"/>
      <c r="X159" s="19"/>
      <c r="Y159" s="19"/>
      <c r="Z159" s="19"/>
    </row>
    <row r="160" spans="1:26" ht="13">
      <c r="A160" s="21">
        <v>158</v>
      </c>
      <c r="B160" s="22">
        <v>17516</v>
      </c>
      <c r="C160" s="22">
        <v>13295</v>
      </c>
      <c r="D160" s="22">
        <v>30811</v>
      </c>
      <c r="E160" s="22">
        <v>7579772</v>
      </c>
      <c r="F160" s="25" t="s">
        <v>57</v>
      </c>
      <c r="G160" s="18"/>
      <c r="H160" s="18"/>
      <c r="I160" s="18"/>
      <c r="J160" s="18"/>
      <c r="K160" s="21">
        <v>158</v>
      </c>
      <c r="L160" s="22">
        <v>14396</v>
      </c>
      <c r="M160" s="22">
        <v>6134</v>
      </c>
      <c r="N160" s="22">
        <v>20530</v>
      </c>
      <c r="O160" s="25" t="s">
        <v>57</v>
      </c>
      <c r="P160" s="25" t="s">
        <v>57</v>
      </c>
      <c r="Q160" s="18"/>
      <c r="R160" s="18"/>
      <c r="S160" s="18"/>
      <c r="T160" s="19"/>
      <c r="U160" s="19"/>
      <c r="V160" s="19"/>
      <c r="W160" s="19"/>
      <c r="X160" s="19"/>
      <c r="Y160" s="19"/>
      <c r="Z160" s="19"/>
    </row>
    <row r="161" spans="1:26" ht="13">
      <c r="A161" s="21">
        <v>159</v>
      </c>
      <c r="B161" s="22">
        <v>17546</v>
      </c>
      <c r="C161" s="22">
        <v>13265</v>
      </c>
      <c r="D161" s="22">
        <v>30811</v>
      </c>
      <c r="E161" s="22">
        <v>7562226</v>
      </c>
      <c r="F161" s="25" t="s">
        <v>57</v>
      </c>
      <c r="G161" s="18"/>
      <c r="H161" s="18"/>
      <c r="I161" s="18"/>
      <c r="J161" s="18"/>
      <c r="K161" s="21">
        <v>159</v>
      </c>
      <c r="L161" s="22">
        <v>14421</v>
      </c>
      <c r="M161" s="22">
        <v>6109</v>
      </c>
      <c r="N161" s="22">
        <v>20530</v>
      </c>
      <c r="O161" s="25" t="s">
        <v>57</v>
      </c>
      <c r="P161" s="25" t="s">
        <v>57</v>
      </c>
      <c r="Q161" s="18"/>
      <c r="R161" s="18"/>
      <c r="S161" s="18"/>
      <c r="T161" s="19"/>
      <c r="U161" s="19"/>
      <c r="V161" s="19"/>
      <c r="W161" s="19"/>
      <c r="X161" s="19"/>
      <c r="Y161" s="19"/>
      <c r="Z161" s="19"/>
    </row>
    <row r="162" spans="1:26" ht="13">
      <c r="A162" s="21">
        <v>160</v>
      </c>
      <c r="B162" s="22">
        <v>17577</v>
      </c>
      <c r="C162" s="22">
        <v>13234</v>
      </c>
      <c r="D162" s="22">
        <v>30811</v>
      </c>
      <c r="E162" s="22">
        <v>7544649</v>
      </c>
      <c r="F162" s="25" t="s">
        <v>57</v>
      </c>
      <c r="G162" s="18"/>
      <c r="H162" s="18"/>
      <c r="I162" s="18"/>
      <c r="J162" s="18"/>
      <c r="K162" s="21">
        <v>160</v>
      </c>
      <c r="L162" s="22">
        <v>14446</v>
      </c>
      <c r="M162" s="22">
        <v>6084</v>
      </c>
      <c r="N162" s="22">
        <v>20530</v>
      </c>
      <c r="O162" s="25" t="s">
        <v>57</v>
      </c>
      <c r="P162" s="25" t="s">
        <v>57</v>
      </c>
      <c r="Q162" s="18"/>
      <c r="R162" s="18"/>
      <c r="S162" s="18"/>
      <c r="T162" s="19"/>
      <c r="U162" s="19"/>
      <c r="V162" s="19"/>
      <c r="W162" s="19"/>
      <c r="X162" s="19"/>
      <c r="Y162" s="19"/>
      <c r="Z162" s="19"/>
    </row>
    <row r="163" spans="1:26" ht="13">
      <c r="A163" s="21">
        <v>161</v>
      </c>
      <c r="B163" s="22">
        <v>17608</v>
      </c>
      <c r="C163" s="22">
        <v>13203</v>
      </c>
      <c r="D163" s="22">
        <v>30811</v>
      </c>
      <c r="E163" s="22">
        <v>7527041</v>
      </c>
      <c r="F163" s="25" t="s">
        <v>57</v>
      </c>
      <c r="G163" s="18"/>
      <c r="H163" s="18"/>
      <c r="I163" s="18"/>
      <c r="J163" s="18"/>
      <c r="K163" s="21">
        <v>161</v>
      </c>
      <c r="L163" s="22">
        <v>14472</v>
      </c>
      <c r="M163" s="22">
        <v>6058</v>
      </c>
      <c r="N163" s="22">
        <v>20530</v>
      </c>
      <c r="O163" s="25" t="s">
        <v>57</v>
      </c>
      <c r="P163" s="25" t="s">
        <v>57</v>
      </c>
      <c r="Q163" s="18"/>
      <c r="R163" s="18"/>
      <c r="S163" s="18"/>
      <c r="T163" s="19"/>
      <c r="U163" s="19"/>
      <c r="V163" s="19"/>
      <c r="W163" s="19"/>
      <c r="X163" s="19"/>
      <c r="Y163" s="19"/>
      <c r="Z163" s="19"/>
    </row>
    <row r="164" spans="1:26" ht="13">
      <c r="A164" s="21">
        <v>162</v>
      </c>
      <c r="B164" s="22">
        <v>17639</v>
      </c>
      <c r="C164" s="22">
        <v>13172</v>
      </c>
      <c r="D164" s="22">
        <v>30811</v>
      </c>
      <c r="E164" s="22">
        <v>7509402</v>
      </c>
      <c r="F164" s="25" t="s">
        <v>57</v>
      </c>
      <c r="G164" s="18"/>
      <c r="H164" s="18"/>
      <c r="I164" s="18"/>
      <c r="J164" s="18"/>
      <c r="K164" s="21">
        <v>162</v>
      </c>
      <c r="L164" s="22">
        <v>14497</v>
      </c>
      <c r="M164" s="22">
        <v>6033</v>
      </c>
      <c r="N164" s="22">
        <v>20530</v>
      </c>
      <c r="O164" s="25" t="s">
        <v>57</v>
      </c>
      <c r="P164" s="25" t="s">
        <v>57</v>
      </c>
      <c r="Q164" s="18"/>
      <c r="R164" s="18"/>
      <c r="S164" s="18"/>
      <c r="T164" s="19"/>
      <c r="U164" s="19"/>
      <c r="V164" s="19"/>
      <c r="W164" s="19"/>
      <c r="X164" s="19"/>
      <c r="Y164" s="19"/>
      <c r="Z164" s="19"/>
    </row>
    <row r="165" spans="1:26" ht="13">
      <c r="A165" s="21">
        <v>163</v>
      </c>
      <c r="B165" s="22">
        <v>17670</v>
      </c>
      <c r="C165" s="22">
        <v>13141</v>
      </c>
      <c r="D165" s="22">
        <v>30811</v>
      </c>
      <c r="E165" s="22">
        <v>7491732</v>
      </c>
      <c r="F165" s="25" t="s">
        <v>57</v>
      </c>
      <c r="G165" s="18"/>
      <c r="H165" s="18"/>
      <c r="I165" s="18"/>
      <c r="J165" s="18"/>
      <c r="K165" s="21">
        <v>163</v>
      </c>
      <c r="L165" s="22">
        <v>14522</v>
      </c>
      <c r="M165" s="22">
        <v>6008</v>
      </c>
      <c r="N165" s="22">
        <v>20530</v>
      </c>
      <c r="O165" s="25" t="s">
        <v>57</v>
      </c>
      <c r="P165" s="25" t="s">
        <v>57</v>
      </c>
      <c r="Q165" s="18"/>
      <c r="R165" s="18"/>
      <c r="S165" s="18"/>
      <c r="T165" s="19"/>
      <c r="U165" s="19"/>
      <c r="V165" s="19"/>
      <c r="W165" s="19"/>
      <c r="X165" s="19"/>
      <c r="Y165" s="19"/>
      <c r="Z165" s="19"/>
    </row>
    <row r="166" spans="1:26" ht="13">
      <c r="A166" s="21">
        <v>164</v>
      </c>
      <c r="B166" s="22">
        <v>17700</v>
      </c>
      <c r="C166" s="22">
        <v>13111</v>
      </c>
      <c r="D166" s="22">
        <v>30811</v>
      </c>
      <c r="E166" s="22">
        <v>7474032</v>
      </c>
      <c r="F166" s="25" t="s">
        <v>57</v>
      </c>
      <c r="G166" s="18"/>
      <c r="H166" s="18"/>
      <c r="I166" s="18"/>
      <c r="J166" s="18"/>
      <c r="K166" s="21">
        <v>164</v>
      </c>
      <c r="L166" s="22">
        <v>14548</v>
      </c>
      <c r="M166" s="22">
        <v>5982</v>
      </c>
      <c r="N166" s="22">
        <v>20530</v>
      </c>
      <c r="O166" s="25" t="s">
        <v>57</v>
      </c>
      <c r="P166" s="25" t="s">
        <v>57</v>
      </c>
      <c r="Q166" s="18"/>
      <c r="R166" s="18"/>
      <c r="S166" s="18"/>
      <c r="T166" s="19"/>
      <c r="U166" s="19"/>
      <c r="V166" s="19"/>
      <c r="W166" s="19"/>
      <c r="X166" s="19"/>
      <c r="Y166" s="19"/>
      <c r="Z166" s="19"/>
    </row>
    <row r="167" spans="1:26" ht="13">
      <c r="A167" s="21">
        <v>165</v>
      </c>
      <c r="B167" s="22">
        <v>17731</v>
      </c>
      <c r="C167" s="22">
        <v>13080</v>
      </c>
      <c r="D167" s="22">
        <v>30811</v>
      </c>
      <c r="E167" s="22">
        <v>7456301</v>
      </c>
      <c r="F167" s="25" t="s">
        <v>57</v>
      </c>
      <c r="G167" s="18"/>
      <c r="H167" s="18"/>
      <c r="I167" s="18"/>
      <c r="J167" s="18"/>
      <c r="K167" s="21">
        <v>165</v>
      </c>
      <c r="L167" s="22">
        <v>14573</v>
      </c>
      <c r="M167" s="22">
        <v>5957</v>
      </c>
      <c r="N167" s="22">
        <v>20530</v>
      </c>
      <c r="O167" s="25" t="s">
        <v>57</v>
      </c>
      <c r="P167" s="25" t="s">
        <v>57</v>
      </c>
      <c r="Q167" s="18"/>
      <c r="R167" s="18"/>
      <c r="S167" s="18"/>
      <c r="T167" s="19"/>
      <c r="U167" s="19"/>
      <c r="V167" s="19"/>
      <c r="W167" s="19"/>
      <c r="X167" s="19"/>
      <c r="Y167" s="19"/>
      <c r="Z167" s="19"/>
    </row>
    <row r="168" spans="1:26" ht="13">
      <c r="A168" s="21">
        <v>166</v>
      </c>
      <c r="B168" s="22">
        <v>17762</v>
      </c>
      <c r="C168" s="22">
        <v>13049</v>
      </c>
      <c r="D168" s="22">
        <v>30811</v>
      </c>
      <c r="E168" s="22">
        <v>7438539</v>
      </c>
      <c r="F168" s="25" t="s">
        <v>57</v>
      </c>
      <c r="G168" s="18"/>
      <c r="H168" s="18"/>
      <c r="I168" s="18"/>
      <c r="J168" s="18"/>
      <c r="K168" s="21">
        <v>166</v>
      </c>
      <c r="L168" s="22">
        <v>14599</v>
      </c>
      <c r="M168" s="22">
        <v>5931</v>
      </c>
      <c r="N168" s="22">
        <v>20530</v>
      </c>
      <c r="O168" s="25" t="s">
        <v>57</v>
      </c>
      <c r="P168" s="25" t="s">
        <v>57</v>
      </c>
      <c r="Q168" s="18"/>
      <c r="R168" s="18"/>
      <c r="S168" s="18"/>
      <c r="T168" s="19"/>
      <c r="U168" s="19"/>
      <c r="V168" s="19"/>
      <c r="W168" s="19"/>
      <c r="X168" s="19"/>
      <c r="Y168" s="19"/>
      <c r="Z168" s="19"/>
    </row>
    <row r="169" spans="1:26" ht="13">
      <c r="A169" s="21">
        <v>167</v>
      </c>
      <c r="B169" s="22">
        <v>17794</v>
      </c>
      <c r="C169" s="22">
        <v>13017</v>
      </c>
      <c r="D169" s="22">
        <v>30811</v>
      </c>
      <c r="E169" s="22">
        <v>7420745</v>
      </c>
      <c r="F169" s="25" t="s">
        <v>57</v>
      </c>
      <c r="G169" s="18"/>
      <c r="H169" s="18"/>
      <c r="I169" s="18"/>
      <c r="J169" s="18"/>
      <c r="K169" s="21">
        <v>167</v>
      </c>
      <c r="L169" s="22">
        <v>14624</v>
      </c>
      <c r="M169" s="22">
        <v>5906</v>
      </c>
      <c r="N169" s="22">
        <v>20530</v>
      </c>
      <c r="O169" s="25" t="s">
        <v>57</v>
      </c>
      <c r="P169" s="25" t="s">
        <v>57</v>
      </c>
      <c r="Q169" s="18"/>
      <c r="R169" s="18"/>
      <c r="S169" s="18"/>
      <c r="T169" s="19"/>
      <c r="U169" s="19"/>
      <c r="V169" s="19"/>
      <c r="W169" s="19"/>
      <c r="X169" s="19"/>
      <c r="Y169" s="19"/>
      <c r="Z169" s="19"/>
    </row>
    <row r="170" spans="1:26" ht="13">
      <c r="A170" s="21">
        <v>168</v>
      </c>
      <c r="B170" s="22">
        <v>17825</v>
      </c>
      <c r="C170" s="22">
        <v>12986</v>
      </c>
      <c r="D170" s="22">
        <v>30811</v>
      </c>
      <c r="E170" s="22">
        <v>7402920</v>
      </c>
      <c r="F170" s="25" t="s">
        <v>57</v>
      </c>
      <c r="G170" s="18"/>
      <c r="H170" s="18"/>
      <c r="I170" s="18"/>
      <c r="J170" s="18"/>
      <c r="K170" s="21">
        <v>168</v>
      </c>
      <c r="L170" s="22">
        <v>14650</v>
      </c>
      <c r="M170" s="22">
        <v>5880</v>
      </c>
      <c r="N170" s="22">
        <v>20530</v>
      </c>
      <c r="O170" s="25" t="s">
        <v>57</v>
      </c>
      <c r="P170" s="25" t="s">
        <v>57</v>
      </c>
      <c r="Q170" s="18"/>
      <c r="R170" s="18"/>
      <c r="S170" s="18"/>
      <c r="T170" s="19"/>
      <c r="U170" s="19"/>
      <c r="V170" s="19"/>
      <c r="W170" s="19"/>
      <c r="X170" s="19"/>
      <c r="Y170" s="19"/>
      <c r="Z170" s="19"/>
    </row>
    <row r="171" spans="1:26" ht="13">
      <c r="A171" s="21">
        <v>169</v>
      </c>
      <c r="B171" s="22">
        <v>17856</v>
      </c>
      <c r="C171" s="22">
        <v>12955</v>
      </c>
      <c r="D171" s="22">
        <v>30811</v>
      </c>
      <c r="E171" s="22">
        <v>7385064</v>
      </c>
      <c r="F171" s="25" t="s">
        <v>57</v>
      </c>
      <c r="G171" s="18"/>
      <c r="H171" s="18"/>
      <c r="I171" s="18"/>
      <c r="J171" s="18"/>
      <c r="K171" s="21">
        <v>169</v>
      </c>
      <c r="L171" s="22">
        <v>14675</v>
      </c>
      <c r="M171" s="22">
        <v>5855</v>
      </c>
      <c r="N171" s="22">
        <v>20530</v>
      </c>
      <c r="O171" s="25" t="s">
        <v>57</v>
      </c>
      <c r="P171" s="25" t="s">
        <v>57</v>
      </c>
      <c r="Q171" s="18"/>
      <c r="R171" s="18"/>
      <c r="S171" s="18"/>
      <c r="T171" s="19"/>
      <c r="U171" s="19"/>
      <c r="V171" s="19"/>
      <c r="W171" s="19"/>
      <c r="X171" s="19"/>
      <c r="Y171" s="19"/>
      <c r="Z171" s="19"/>
    </row>
    <row r="172" spans="1:26" ht="13">
      <c r="A172" s="21">
        <v>170</v>
      </c>
      <c r="B172" s="22">
        <v>17887</v>
      </c>
      <c r="C172" s="22">
        <v>12924</v>
      </c>
      <c r="D172" s="22">
        <v>30811</v>
      </c>
      <c r="E172" s="22">
        <v>7367177</v>
      </c>
      <c r="F172" s="25" t="s">
        <v>57</v>
      </c>
      <c r="G172" s="18"/>
      <c r="H172" s="18"/>
      <c r="I172" s="18"/>
      <c r="J172" s="18"/>
      <c r="K172" s="21">
        <v>170</v>
      </c>
      <c r="L172" s="22">
        <v>14701</v>
      </c>
      <c r="M172" s="22">
        <v>5829</v>
      </c>
      <c r="N172" s="22">
        <v>20530</v>
      </c>
      <c r="O172" s="25" t="s">
        <v>57</v>
      </c>
      <c r="P172" s="25" t="s">
        <v>57</v>
      </c>
      <c r="Q172" s="18"/>
      <c r="R172" s="18"/>
      <c r="S172" s="18"/>
      <c r="T172" s="19"/>
      <c r="U172" s="19"/>
      <c r="V172" s="19"/>
      <c r="W172" s="19"/>
      <c r="X172" s="19"/>
      <c r="Y172" s="19"/>
      <c r="Z172" s="19"/>
    </row>
    <row r="173" spans="1:26" ht="13">
      <c r="A173" s="21">
        <v>171</v>
      </c>
      <c r="B173" s="22">
        <v>17918</v>
      </c>
      <c r="C173" s="22">
        <v>12893</v>
      </c>
      <c r="D173" s="22">
        <v>30811</v>
      </c>
      <c r="E173" s="22">
        <v>7349259</v>
      </c>
      <c r="F173" s="25" t="s">
        <v>57</v>
      </c>
      <c r="G173" s="18"/>
      <c r="H173" s="18"/>
      <c r="I173" s="18"/>
      <c r="J173" s="18"/>
      <c r="K173" s="21">
        <v>171</v>
      </c>
      <c r="L173" s="22">
        <v>14727</v>
      </c>
      <c r="M173" s="22">
        <v>5803</v>
      </c>
      <c r="N173" s="22">
        <v>20530</v>
      </c>
      <c r="O173" s="25" t="s">
        <v>57</v>
      </c>
      <c r="P173" s="25" t="s">
        <v>57</v>
      </c>
      <c r="Q173" s="18"/>
      <c r="R173" s="18"/>
      <c r="S173" s="18"/>
      <c r="T173" s="19"/>
      <c r="U173" s="19"/>
      <c r="V173" s="19"/>
      <c r="W173" s="19"/>
      <c r="X173" s="19"/>
      <c r="Y173" s="19"/>
      <c r="Z173" s="19"/>
    </row>
    <row r="174" spans="1:26" ht="13">
      <c r="A174" s="21">
        <v>172</v>
      </c>
      <c r="B174" s="22">
        <v>17950</v>
      </c>
      <c r="C174" s="22">
        <v>12861</v>
      </c>
      <c r="D174" s="22">
        <v>30811</v>
      </c>
      <c r="E174" s="22">
        <v>7331309</v>
      </c>
      <c r="F174" s="25" t="s">
        <v>57</v>
      </c>
      <c r="G174" s="18"/>
      <c r="H174" s="18"/>
      <c r="I174" s="18"/>
      <c r="J174" s="18"/>
      <c r="K174" s="21">
        <v>172</v>
      </c>
      <c r="L174" s="22">
        <v>14753</v>
      </c>
      <c r="M174" s="22">
        <v>5777</v>
      </c>
      <c r="N174" s="22">
        <v>20530</v>
      </c>
      <c r="O174" s="25" t="s">
        <v>57</v>
      </c>
      <c r="P174" s="25" t="s">
        <v>57</v>
      </c>
      <c r="Q174" s="18"/>
      <c r="R174" s="18"/>
      <c r="S174" s="18"/>
      <c r="T174" s="19"/>
      <c r="U174" s="19"/>
      <c r="V174" s="19"/>
      <c r="W174" s="19"/>
      <c r="X174" s="19"/>
      <c r="Y174" s="19"/>
      <c r="Z174" s="19"/>
    </row>
    <row r="175" spans="1:26" ht="13">
      <c r="A175" s="21">
        <v>173</v>
      </c>
      <c r="B175" s="22">
        <v>17981</v>
      </c>
      <c r="C175" s="22">
        <v>12830</v>
      </c>
      <c r="D175" s="22">
        <v>30811</v>
      </c>
      <c r="E175" s="22">
        <v>7313328</v>
      </c>
      <c r="F175" s="25" t="s">
        <v>57</v>
      </c>
      <c r="G175" s="18"/>
      <c r="H175" s="18"/>
      <c r="I175" s="18"/>
      <c r="J175" s="18"/>
      <c r="K175" s="21">
        <v>173</v>
      </c>
      <c r="L175" s="22">
        <v>14778</v>
      </c>
      <c r="M175" s="22">
        <v>5752</v>
      </c>
      <c r="N175" s="22">
        <v>20530</v>
      </c>
      <c r="O175" s="25" t="s">
        <v>57</v>
      </c>
      <c r="P175" s="25" t="s">
        <v>57</v>
      </c>
      <c r="Q175" s="18"/>
      <c r="R175" s="18"/>
      <c r="S175" s="18"/>
      <c r="T175" s="19"/>
      <c r="U175" s="19"/>
      <c r="V175" s="19"/>
      <c r="W175" s="19"/>
      <c r="X175" s="19"/>
      <c r="Y175" s="19"/>
      <c r="Z175" s="19"/>
    </row>
    <row r="176" spans="1:26" ht="13">
      <c r="A176" s="21">
        <v>174</v>
      </c>
      <c r="B176" s="22">
        <v>18013</v>
      </c>
      <c r="C176" s="22">
        <v>12798</v>
      </c>
      <c r="D176" s="22">
        <v>30811</v>
      </c>
      <c r="E176" s="22">
        <v>7295315</v>
      </c>
      <c r="F176" s="25" t="s">
        <v>57</v>
      </c>
      <c r="G176" s="18"/>
      <c r="H176" s="18"/>
      <c r="I176" s="18"/>
      <c r="J176" s="18"/>
      <c r="K176" s="21">
        <v>174</v>
      </c>
      <c r="L176" s="22">
        <v>14804</v>
      </c>
      <c r="M176" s="22">
        <v>5726</v>
      </c>
      <c r="N176" s="22">
        <v>20530</v>
      </c>
      <c r="O176" s="25" t="s">
        <v>57</v>
      </c>
      <c r="P176" s="25" t="s">
        <v>57</v>
      </c>
      <c r="Q176" s="18"/>
      <c r="R176" s="18"/>
      <c r="S176" s="18"/>
      <c r="T176" s="19"/>
      <c r="U176" s="19"/>
      <c r="V176" s="19"/>
      <c r="W176" s="19"/>
      <c r="X176" s="19"/>
      <c r="Y176" s="19"/>
      <c r="Z176" s="19"/>
    </row>
    <row r="177" spans="1:26" ht="13">
      <c r="A177" s="21">
        <v>175</v>
      </c>
      <c r="B177" s="22">
        <v>18044</v>
      </c>
      <c r="C177" s="22">
        <v>12767</v>
      </c>
      <c r="D177" s="22">
        <v>30811</v>
      </c>
      <c r="E177" s="22">
        <v>7277271</v>
      </c>
      <c r="F177" s="25" t="s">
        <v>57</v>
      </c>
      <c r="G177" s="18"/>
      <c r="H177" s="18"/>
      <c r="I177" s="18"/>
      <c r="J177" s="18"/>
      <c r="K177" s="21">
        <v>175</v>
      </c>
      <c r="L177" s="22">
        <v>14830</v>
      </c>
      <c r="M177" s="22">
        <v>5700</v>
      </c>
      <c r="N177" s="22">
        <v>20530</v>
      </c>
      <c r="O177" s="25" t="s">
        <v>57</v>
      </c>
      <c r="P177" s="25" t="s">
        <v>57</v>
      </c>
      <c r="Q177" s="18"/>
      <c r="R177" s="18"/>
      <c r="S177" s="18"/>
      <c r="T177" s="19"/>
      <c r="U177" s="19"/>
      <c r="V177" s="19"/>
      <c r="W177" s="19"/>
      <c r="X177" s="19"/>
      <c r="Y177" s="19"/>
      <c r="Z177" s="19"/>
    </row>
    <row r="178" spans="1:26" ht="13">
      <c r="A178" s="21">
        <v>176</v>
      </c>
      <c r="B178" s="22">
        <v>18076</v>
      </c>
      <c r="C178" s="22">
        <v>12735</v>
      </c>
      <c r="D178" s="22">
        <v>30811</v>
      </c>
      <c r="E178" s="22">
        <v>7259195</v>
      </c>
      <c r="F178" s="25" t="s">
        <v>57</v>
      </c>
      <c r="G178" s="18"/>
      <c r="H178" s="18"/>
      <c r="I178" s="18"/>
      <c r="J178" s="18"/>
      <c r="K178" s="21">
        <v>176</v>
      </c>
      <c r="L178" s="22">
        <v>14856</v>
      </c>
      <c r="M178" s="22">
        <v>5674</v>
      </c>
      <c r="N178" s="22">
        <v>20530</v>
      </c>
      <c r="O178" s="25" t="s">
        <v>57</v>
      </c>
      <c r="P178" s="25" t="s">
        <v>57</v>
      </c>
      <c r="Q178" s="18"/>
      <c r="R178" s="18"/>
      <c r="S178" s="18"/>
      <c r="T178" s="19"/>
      <c r="U178" s="19"/>
      <c r="V178" s="19"/>
      <c r="W178" s="19"/>
      <c r="X178" s="19"/>
      <c r="Y178" s="19"/>
      <c r="Z178" s="19"/>
    </row>
    <row r="179" spans="1:26" ht="13">
      <c r="A179" s="21">
        <v>177</v>
      </c>
      <c r="B179" s="22">
        <v>18107</v>
      </c>
      <c r="C179" s="22">
        <v>12704</v>
      </c>
      <c r="D179" s="22">
        <v>30811</v>
      </c>
      <c r="E179" s="22">
        <v>7241088</v>
      </c>
      <c r="F179" s="25" t="s">
        <v>57</v>
      </c>
      <c r="G179" s="18"/>
      <c r="H179" s="18"/>
      <c r="I179" s="18"/>
      <c r="J179" s="18"/>
      <c r="K179" s="21">
        <v>177</v>
      </c>
      <c r="L179" s="22">
        <v>14882</v>
      </c>
      <c r="M179" s="22">
        <v>5648</v>
      </c>
      <c r="N179" s="22">
        <v>20530</v>
      </c>
      <c r="O179" s="25" t="s">
        <v>57</v>
      </c>
      <c r="P179" s="25" t="s">
        <v>57</v>
      </c>
      <c r="Q179" s="18"/>
      <c r="R179" s="18"/>
      <c r="S179" s="18"/>
      <c r="T179" s="19"/>
      <c r="U179" s="19"/>
      <c r="V179" s="19"/>
      <c r="W179" s="19"/>
      <c r="X179" s="19"/>
      <c r="Y179" s="19"/>
      <c r="Z179" s="19"/>
    </row>
    <row r="180" spans="1:26" ht="13">
      <c r="A180" s="21">
        <v>178</v>
      </c>
      <c r="B180" s="22">
        <v>18139</v>
      </c>
      <c r="C180" s="22">
        <v>12672</v>
      </c>
      <c r="D180" s="22">
        <v>30811</v>
      </c>
      <c r="E180" s="22">
        <v>7222949</v>
      </c>
      <c r="F180" s="25" t="s">
        <v>57</v>
      </c>
      <c r="G180" s="18"/>
      <c r="H180" s="18"/>
      <c r="I180" s="18"/>
      <c r="J180" s="18"/>
      <c r="K180" s="21">
        <v>178</v>
      </c>
      <c r="L180" s="22">
        <v>14908</v>
      </c>
      <c r="M180" s="22">
        <v>5622</v>
      </c>
      <c r="N180" s="22">
        <v>20530</v>
      </c>
      <c r="O180" s="25" t="s">
        <v>57</v>
      </c>
      <c r="P180" s="25" t="s">
        <v>57</v>
      </c>
      <c r="Q180" s="18"/>
      <c r="R180" s="18"/>
      <c r="S180" s="18"/>
      <c r="T180" s="19"/>
      <c r="U180" s="19"/>
      <c r="V180" s="19"/>
      <c r="W180" s="19"/>
      <c r="X180" s="19"/>
      <c r="Y180" s="19"/>
      <c r="Z180" s="19"/>
    </row>
    <row r="181" spans="1:26" ht="13">
      <c r="A181" s="21">
        <v>179</v>
      </c>
      <c r="B181" s="22">
        <v>18171</v>
      </c>
      <c r="C181" s="22">
        <v>12640</v>
      </c>
      <c r="D181" s="22">
        <v>30811</v>
      </c>
      <c r="E181" s="22">
        <v>7204778</v>
      </c>
      <c r="F181" s="25" t="s">
        <v>57</v>
      </c>
      <c r="G181" s="18"/>
      <c r="H181" s="18"/>
      <c r="I181" s="18"/>
      <c r="J181" s="18"/>
      <c r="K181" s="21">
        <v>179</v>
      </c>
      <c r="L181" s="22">
        <v>14934</v>
      </c>
      <c r="M181" s="22">
        <v>5596</v>
      </c>
      <c r="N181" s="22">
        <v>20530</v>
      </c>
      <c r="O181" s="25" t="s">
        <v>57</v>
      </c>
      <c r="P181" s="25" t="s">
        <v>57</v>
      </c>
      <c r="Q181" s="18"/>
      <c r="R181" s="18"/>
      <c r="S181" s="18"/>
      <c r="T181" s="19"/>
      <c r="U181" s="19"/>
      <c r="V181" s="19"/>
      <c r="W181" s="19"/>
      <c r="X181" s="19"/>
      <c r="Y181" s="19"/>
      <c r="Z181" s="19"/>
    </row>
    <row r="182" spans="1:26" ht="13">
      <c r="A182" s="21">
        <v>180</v>
      </c>
      <c r="B182" s="22">
        <v>18203</v>
      </c>
      <c r="C182" s="22">
        <v>12608</v>
      </c>
      <c r="D182" s="22">
        <v>30811</v>
      </c>
      <c r="E182" s="22">
        <v>7186575</v>
      </c>
      <c r="F182" s="25" t="s">
        <v>57</v>
      </c>
      <c r="G182" s="18"/>
      <c r="H182" s="18"/>
      <c r="I182" s="18"/>
      <c r="J182" s="18"/>
      <c r="K182" s="21">
        <v>180</v>
      </c>
      <c r="L182" s="22">
        <v>14960</v>
      </c>
      <c r="M182" s="22">
        <v>5570</v>
      </c>
      <c r="N182" s="22">
        <v>20530</v>
      </c>
      <c r="O182" s="25" t="s">
        <v>57</v>
      </c>
      <c r="P182" s="25" t="s">
        <v>57</v>
      </c>
      <c r="Q182" s="18"/>
      <c r="R182" s="18"/>
      <c r="S182" s="18"/>
      <c r="T182" s="19"/>
      <c r="U182" s="19"/>
      <c r="V182" s="19"/>
      <c r="W182" s="19"/>
      <c r="X182" s="19"/>
      <c r="Y182" s="19"/>
      <c r="Z182" s="19"/>
    </row>
    <row r="183" spans="1:26" ht="13">
      <c r="A183" s="21">
        <v>181</v>
      </c>
      <c r="B183" s="22">
        <v>18234</v>
      </c>
      <c r="C183" s="22">
        <v>12577</v>
      </c>
      <c r="D183" s="22">
        <v>30811</v>
      </c>
      <c r="E183" s="22">
        <v>7168341</v>
      </c>
      <c r="F183" s="25" t="s">
        <v>57</v>
      </c>
      <c r="G183" s="18"/>
      <c r="H183" s="18"/>
      <c r="I183" s="18"/>
      <c r="J183" s="18"/>
      <c r="K183" s="21">
        <v>181</v>
      </c>
      <c r="L183" s="22">
        <v>14987</v>
      </c>
      <c r="M183" s="22">
        <v>5543</v>
      </c>
      <c r="N183" s="22">
        <v>20530</v>
      </c>
      <c r="O183" s="25" t="s">
        <v>57</v>
      </c>
      <c r="P183" s="25" t="s">
        <v>57</v>
      </c>
      <c r="Q183" s="18"/>
      <c r="R183" s="18"/>
      <c r="S183" s="18"/>
      <c r="T183" s="19"/>
      <c r="U183" s="19"/>
      <c r="V183" s="19"/>
      <c r="W183" s="19"/>
      <c r="X183" s="19"/>
      <c r="Y183" s="19"/>
      <c r="Z183" s="19"/>
    </row>
    <row r="184" spans="1:26" ht="13">
      <c r="A184" s="21">
        <v>182</v>
      </c>
      <c r="B184" s="22">
        <v>18266</v>
      </c>
      <c r="C184" s="22">
        <v>12545</v>
      </c>
      <c r="D184" s="22">
        <v>30811</v>
      </c>
      <c r="E184" s="22">
        <v>7150075</v>
      </c>
      <c r="F184" s="25" t="s">
        <v>57</v>
      </c>
      <c r="G184" s="18"/>
      <c r="H184" s="18"/>
      <c r="I184" s="18"/>
      <c r="J184" s="18"/>
      <c r="K184" s="21">
        <v>182</v>
      </c>
      <c r="L184" s="22">
        <v>15013</v>
      </c>
      <c r="M184" s="22">
        <v>5517</v>
      </c>
      <c r="N184" s="22">
        <v>20530</v>
      </c>
      <c r="O184" s="25" t="s">
        <v>57</v>
      </c>
      <c r="P184" s="25" t="s">
        <v>57</v>
      </c>
      <c r="Q184" s="18"/>
      <c r="R184" s="18"/>
      <c r="S184" s="18"/>
      <c r="T184" s="19"/>
      <c r="U184" s="19"/>
      <c r="V184" s="19"/>
      <c r="W184" s="19"/>
      <c r="X184" s="19"/>
      <c r="Y184" s="19"/>
      <c r="Z184" s="19"/>
    </row>
    <row r="185" spans="1:26" ht="13">
      <c r="A185" s="21">
        <v>183</v>
      </c>
      <c r="B185" s="22">
        <v>18298</v>
      </c>
      <c r="C185" s="22">
        <v>12513</v>
      </c>
      <c r="D185" s="22">
        <v>30811</v>
      </c>
      <c r="E185" s="22">
        <v>7131777</v>
      </c>
      <c r="F185" s="25" t="s">
        <v>57</v>
      </c>
      <c r="G185" s="18"/>
      <c r="H185" s="18"/>
      <c r="I185" s="18"/>
      <c r="J185" s="18"/>
      <c r="K185" s="21">
        <v>183</v>
      </c>
      <c r="L185" s="22">
        <v>15039</v>
      </c>
      <c r="M185" s="22">
        <v>5491</v>
      </c>
      <c r="N185" s="22">
        <v>20530</v>
      </c>
      <c r="O185" s="25" t="s">
        <v>57</v>
      </c>
      <c r="P185" s="25" t="s">
        <v>57</v>
      </c>
      <c r="Q185" s="18"/>
      <c r="R185" s="18"/>
      <c r="S185" s="18"/>
      <c r="T185" s="19"/>
      <c r="U185" s="19"/>
      <c r="V185" s="19"/>
      <c r="W185" s="19"/>
      <c r="X185" s="19"/>
      <c r="Y185" s="19"/>
      <c r="Z185" s="19"/>
    </row>
    <row r="186" spans="1:26" ht="13">
      <c r="A186" s="21">
        <v>184</v>
      </c>
      <c r="B186" s="22">
        <v>18330</v>
      </c>
      <c r="C186" s="22">
        <v>12481</v>
      </c>
      <c r="D186" s="22">
        <v>30811</v>
      </c>
      <c r="E186" s="22">
        <v>7113447</v>
      </c>
      <c r="F186" s="25" t="s">
        <v>57</v>
      </c>
      <c r="G186" s="18"/>
      <c r="H186" s="18"/>
      <c r="I186" s="18"/>
      <c r="J186" s="18"/>
      <c r="K186" s="21">
        <v>184</v>
      </c>
      <c r="L186" s="22">
        <v>15065</v>
      </c>
      <c r="M186" s="22">
        <v>5465</v>
      </c>
      <c r="N186" s="22">
        <v>20530</v>
      </c>
      <c r="O186" s="25" t="s">
        <v>57</v>
      </c>
      <c r="P186" s="25" t="s">
        <v>57</v>
      </c>
      <c r="Q186" s="18"/>
      <c r="R186" s="18"/>
      <c r="S186" s="18"/>
      <c r="T186" s="19"/>
      <c r="U186" s="19"/>
      <c r="V186" s="19"/>
      <c r="W186" s="19"/>
      <c r="X186" s="19"/>
      <c r="Y186" s="19"/>
      <c r="Z186" s="19"/>
    </row>
    <row r="187" spans="1:26" ht="13">
      <c r="A187" s="21">
        <v>185</v>
      </c>
      <c r="B187" s="22">
        <v>18362</v>
      </c>
      <c r="C187" s="22">
        <v>12449</v>
      </c>
      <c r="D187" s="22">
        <v>30811</v>
      </c>
      <c r="E187" s="22">
        <v>7095085</v>
      </c>
      <c r="F187" s="25" t="s">
        <v>57</v>
      </c>
      <c r="G187" s="18"/>
      <c r="H187" s="18"/>
      <c r="I187" s="18"/>
      <c r="J187" s="18"/>
      <c r="K187" s="21">
        <v>185</v>
      </c>
      <c r="L187" s="22">
        <v>15092</v>
      </c>
      <c r="M187" s="22">
        <v>5438</v>
      </c>
      <c r="N187" s="22">
        <v>20530</v>
      </c>
      <c r="O187" s="25" t="s">
        <v>57</v>
      </c>
      <c r="P187" s="25" t="s">
        <v>57</v>
      </c>
      <c r="Q187" s="18"/>
      <c r="R187" s="18"/>
      <c r="S187" s="18"/>
      <c r="T187" s="19"/>
      <c r="U187" s="19"/>
      <c r="V187" s="19"/>
      <c r="W187" s="19"/>
      <c r="X187" s="19"/>
      <c r="Y187" s="19"/>
      <c r="Z187" s="19"/>
    </row>
    <row r="188" spans="1:26" ht="13">
      <c r="A188" s="21">
        <v>186</v>
      </c>
      <c r="B188" s="22">
        <v>18395</v>
      </c>
      <c r="C188" s="22">
        <v>12416</v>
      </c>
      <c r="D188" s="22">
        <v>30811</v>
      </c>
      <c r="E188" s="22">
        <v>7076690</v>
      </c>
      <c r="F188" s="25" t="s">
        <v>57</v>
      </c>
      <c r="G188" s="18"/>
      <c r="H188" s="18"/>
      <c r="I188" s="18"/>
      <c r="J188" s="18"/>
      <c r="K188" s="21">
        <v>186</v>
      </c>
      <c r="L188" s="22">
        <v>15118</v>
      </c>
      <c r="M188" s="22">
        <v>5412</v>
      </c>
      <c r="N188" s="22">
        <v>20530</v>
      </c>
      <c r="O188" s="25" t="s">
        <v>57</v>
      </c>
      <c r="P188" s="25" t="s">
        <v>57</v>
      </c>
      <c r="Q188" s="18"/>
      <c r="R188" s="18"/>
      <c r="S188" s="18"/>
      <c r="T188" s="19"/>
      <c r="U188" s="19"/>
      <c r="V188" s="19"/>
      <c r="W188" s="19"/>
      <c r="X188" s="19"/>
      <c r="Y188" s="19"/>
      <c r="Z188" s="19"/>
    </row>
    <row r="189" spans="1:26" ht="13">
      <c r="A189" s="21">
        <v>187</v>
      </c>
      <c r="B189" s="22">
        <v>18427</v>
      </c>
      <c r="C189" s="22">
        <v>12384</v>
      </c>
      <c r="D189" s="22">
        <v>30811</v>
      </c>
      <c r="E189" s="22">
        <v>7058263</v>
      </c>
      <c r="F189" s="25" t="s">
        <v>57</v>
      </c>
      <c r="G189" s="18"/>
      <c r="H189" s="18"/>
      <c r="I189" s="18"/>
      <c r="J189" s="18"/>
      <c r="K189" s="21">
        <v>187</v>
      </c>
      <c r="L189" s="22">
        <v>15145</v>
      </c>
      <c r="M189" s="22">
        <v>5385</v>
      </c>
      <c r="N189" s="22">
        <v>20530</v>
      </c>
      <c r="O189" s="25" t="s">
        <v>57</v>
      </c>
      <c r="P189" s="25" t="s">
        <v>57</v>
      </c>
      <c r="Q189" s="18"/>
      <c r="R189" s="18"/>
      <c r="S189" s="18"/>
      <c r="T189" s="19"/>
      <c r="U189" s="19"/>
      <c r="V189" s="19"/>
      <c r="W189" s="19"/>
      <c r="X189" s="19"/>
      <c r="Y189" s="19"/>
      <c r="Z189" s="19"/>
    </row>
    <row r="190" spans="1:26" ht="13">
      <c r="A190" s="21">
        <v>188</v>
      </c>
      <c r="B190" s="22">
        <v>18459</v>
      </c>
      <c r="C190" s="22">
        <v>12352</v>
      </c>
      <c r="D190" s="22">
        <v>30811</v>
      </c>
      <c r="E190" s="22">
        <v>7039804</v>
      </c>
      <c r="F190" s="25" t="s">
        <v>57</v>
      </c>
      <c r="G190" s="18"/>
      <c r="H190" s="18"/>
      <c r="I190" s="18"/>
      <c r="J190" s="18"/>
      <c r="K190" s="21">
        <v>188</v>
      </c>
      <c r="L190" s="22">
        <v>15171</v>
      </c>
      <c r="M190" s="22">
        <v>5359</v>
      </c>
      <c r="N190" s="22">
        <v>20530</v>
      </c>
      <c r="O190" s="25" t="s">
        <v>57</v>
      </c>
      <c r="P190" s="25" t="s">
        <v>57</v>
      </c>
      <c r="Q190" s="18"/>
      <c r="R190" s="18"/>
      <c r="S190" s="18"/>
      <c r="T190" s="19"/>
      <c r="U190" s="19"/>
      <c r="V190" s="19"/>
      <c r="W190" s="19"/>
      <c r="X190" s="19"/>
      <c r="Y190" s="19"/>
      <c r="Z190" s="19"/>
    </row>
    <row r="191" spans="1:26" ht="13">
      <c r="A191" s="21">
        <v>189</v>
      </c>
      <c r="B191" s="22">
        <v>18491</v>
      </c>
      <c r="C191" s="22">
        <v>12320</v>
      </c>
      <c r="D191" s="22">
        <v>30811</v>
      </c>
      <c r="E191" s="22">
        <v>7021313</v>
      </c>
      <c r="F191" s="25" t="s">
        <v>57</v>
      </c>
      <c r="G191" s="18"/>
      <c r="H191" s="18"/>
      <c r="I191" s="18"/>
      <c r="J191" s="18"/>
      <c r="K191" s="21">
        <v>189</v>
      </c>
      <c r="L191" s="22">
        <v>15198</v>
      </c>
      <c r="M191" s="22">
        <v>5332</v>
      </c>
      <c r="N191" s="22">
        <v>20530</v>
      </c>
      <c r="O191" s="25" t="s">
        <v>57</v>
      </c>
      <c r="P191" s="25" t="s">
        <v>57</v>
      </c>
      <c r="Q191" s="18"/>
      <c r="R191" s="18"/>
      <c r="S191" s="18"/>
      <c r="T191" s="19"/>
      <c r="U191" s="19"/>
      <c r="V191" s="19"/>
      <c r="W191" s="19"/>
      <c r="X191" s="19"/>
      <c r="Y191" s="19"/>
      <c r="Z191" s="19"/>
    </row>
    <row r="192" spans="1:26" ht="13">
      <c r="A192" s="21">
        <v>190</v>
      </c>
      <c r="B192" s="22">
        <v>18524</v>
      </c>
      <c r="C192" s="22">
        <v>12287</v>
      </c>
      <c r="D192" s="22">
        <v>30811</v>
      </c>
      <c r="E192" s="22">
        <v>7002789</v>
      </c>
      <c r="F192" s="25" t="s">
        <v>57</v>
      </c>
      <c r="G192" s="18"/>
      <c r="H192" s="18"/>
      <c r="I192" s="18"/>
      <c r="J192" s="18"/>
      <c r="K192" s="21">
        <v>190</v>
      </c>
      <c r="L192" s="22">
        <v>15224</v>
      </c>
      <c r="M192" s="22">
        <v>5306</v>
      </c>
      <c r="N192" s="22">
        <v>20530</v>
      </c>
      <c r="O192" s="25" t="s">
        <v>57</v>
      </c>
      <c r="P192" s="25" t="s">
        <v>57</v>
      </c>
      <c r="Q192" s="18"/>
      <c r="R192" s="18"/>
      <c r="S192" s="18"/>
      <c r="T192" s="19"/>
      <c r="U192" s="19"/>
      <c r="V192" s="19"/>
      <c r="W192" s="19"/>
      <c r="X192" s="19"/>
      <c r="Y192" s="19"/>
      <c r="Z192" s="19"/>
    </row>
    <row r="193" spans="1:26" ht="13">
      <c r="A193" s="21">
        <v>191</v>
      </c>
      <c r="B193" s="22">
        <v>18556</v>
      </c>
      <c r="C193" s="22">
        <v>12255</v>
      </c>
      <c r="D193" s="22">
        <v>30811</v>
      </c>
      <c r="E193" s="22">
        <v>6984233</v>
      </c>
      <c r="F193" s="25" t="s">
        <v>57</v>
      </c>
      <c r="G193" s="18"/>
      <c r="H193" s="18"/>
      <c r="I193" s="18"/>
      <c r="J193" s="18"/>
      <c r="K193" s="21">
        <v>191</v>
      </c>
      <c r="L193" s="22">
        <v>15251</v>
      </c>
      <c r="M193" s="22">
        <v>5279</v>
      </c>
      <c r="N193" s="22">
        <v>20530</v>
      </c>
      <c r="O193" s="25" t="s">
        <v>57</v>
      </c>
      <c r="P193" s="25" t="s">
        <v>57</v>
      </c>
      <c r="Q193" s="18"/>
      <c r="R193" s="18"/>
      <c r="S193" s="18"/>
      <c r="T193" s="19"/>
      <c r="U193" s="19"/>
      <c r="V193" s="19"/>
      <c r="W193" s="19"/>
      <c r="X193" s="19"/>
      <c r="Y193" s="19"/>
      <c r="Z193" s="19"/>
    </row>
    <row r="194" spans="1:26" ht="13">
      <c r="A194" s="21">
        <v>192</v>
      </c>
      <c r="B194" s="22">
        <v>18589</v>
      </c>
      <c r="C194" s="22">
        <v>12222</v>
      </c>
      <c r="D194" s="22">
        <v>30811</v>
      </c>
      <c r="E194" s="22">
        <v>6965644</v>
      </c>
      <c r="F194" s="25" t="s">
        <v>57</v>
      </c>
      <c r="G194" s="18"/>
      <c r="H194" s="18"/>
      <c r="I194" s="18"/>
      <c r="J194" s="18"/>
      <c r="K194" s="21">
        <v>192</v>
      </c>
      <c r="L194" s="22">
        <v>15278</v>
      </c>
      <c r="M194" s="22">
        <v>5252</v>
      </c>
      <c r="N194" s="22">
        <v>20530</v>
      </c>
      <c r="O194" s="25" t="s">
        <v>57</v>
      </c>
      <c r="P194" s="25" t="s">
        <v>57</v>
      </c>
      <c r="Q194" s="18"/>
      <c r="R194" s="18"/>
      <c r="S194" s="18"/>
      <c r="T194" s="19"/>
      <c r="U194" s="19"/>
      <c r="V194" s="19"/>
      <c r="W194" s="19"/>
      <c r="X194" s="19"/>
      <c r="Y194" s="19"/>
      <c r="Z194" s="19"/>
    </row>
    <row r="195" spans="1:26" ht="13">
      <c r="A195" s="21">
        <v>193</v>
      </c>
      <c r="B195" s="22">
        <v>18621</v>
      </c>
      <c r="C195" s="22">
        <v>12190</v>
      </c>
      <c r="D195" s="22">
        <v>30811</v>
      </c>
      <c r="E195" s="22">
        <v>6947023</v>
      </c>
      <c r="F195" s="25" t="s">
        <v>57</v>
      </c>
      <c r="G195" s="18"/>
      <c r="H195" s="18"/>
      <c r="I195" s="18"/>
      <c r="J195" s="18"/>
      <c r="K195" s="21">
        <v>193</v>
      </c>
      <c r="L195" s="22">
        <v>15304</v>
      </c>
      <c r="M195" s="22">
        <v>5226</v>
      </c>
      <c r="N195" s="22">
        <v>20530</v>
      </c>
      <c r="O195" s="25" t="s">
        <v>57</v>
      </c>
      <c r="P195" s="25" t="s">
        <v>57</v>
      </c>
      <c r="Q195" s="18"/>
      <c r="R195" s="18"/>
      <c r="S195" s="18"/>
      <c r="T195" s="19"/>
      <c r="U195" s="19"/>
      <c r="V195" s="19"/>
      <c r="W195" s="19"/>
      <c r="X195" s="19"/>
      <c r="Y195" s="19"/>
      <c r="Z195" s="19"/>
    </row>
    <row r="196" spans="1:26" ht="13">
      <c r="A196" s="21">
        <v>194</v>
      </c>
      <c r="B196" s="22">
        <v>18654</v>
      </c>
      <c r="C196" s="22">
        <v>12157</v>
      </c>
      <c r="D196" s="22">
        <v>30811</v>
      </c>
      <c r="E196" s="22">
        <v>6928369</v>
      </c>
      <c r="F196" s="25" t="s">
        <v>57</v>
      </c>
      <c r="G196" s="18"/>
      <c r="H196" s="18"/>
      <c r="I196" s="18"/>
      <c r="J196" s="18"/>
      <c r="K196" s="21">
        <v>194</v>
      </c>
      <c r="L196" s="22">
        <v>15331</v>
      </c>
      <c r="M196" s="22">
        <v>5199</v>
      </c>
      <c r="N196" s="22">
        <v>20530</v>
      </c>
      <c r="O196" s="25" t="s">
        <v>57</v>
      </c>
      <c r="P196" s="25" t="s">
        <v>57</v>
      </c>
      <c r="Q196" s="18"/>
      <c r="R196" s="18"/>
      <c r="S196" s="18"/>
      <c r="T196" s="19"/>
      <c r="U196" s="19"/>
      <c r="V196" s="19"/>
      <c r="W196" s="19"/>
      <c r="X196" s="19"/>
      <c r="Y196" s="19"/>
      <c r="Z196" s="19"/>
    </row>
    <row r="197" spans="1:26" ht="13">
      <c r="A197" s="21">
        <v>195</v>
      </c>
      <c r="B197" s="22">
        <v>18686</v>
      </c>
      <c r="C197" s="22">
        <v>12125</v>
      </c>
      <c r="D197" s="22">
        <v>30811</v>
      </c>
      <c r="E197" s="22">
        <v>6909683</v>
      </c>
      <c r="F197" s="25" t="s">
        <v>57</v>
      </c>
      <c r="G197" s="18"/>
      <c r="H197" s="18"/>
      <c r="I197" s="18"/>
      <c r="J197" s="18"/>
      <c r="K197" s="21">
        <v>195</v>
      </c>
      <c r="L197" s="22">
        <v>15358</v>
      </c>
      <c r="M197" s="22">
        <v>5172</v>
      </c>
      <c r="N197" s="22">
        <v>20530</v>
      </c>
      <c r="O197" s="25" t="s">
        <v>57</v>
      </c>
      <c r="P197" s="25" t="s">
        <v>57</v>
      </c>
      <c r="Q197" s="18"/>
      <c r="R197" s="18"/>
      <c r="S197" s="18"/>
      <c r="T197" s="19"/>
      <c r="U197" s="19"/>
      <c r="V197" s="19"/>
      <c r="W197" s="19"/>
      <c r="X197" s="19"/>
      <c r="Y197" s="19"/>
      <c r="Z197" s="19"/>
    </row>
    <row r="198" spans="1:26" ht="13">
      <c r="A198" s="21">
        <v>196</v>
      </c>
      <c r="B198" s="22">
        <v>18719</v>
      </c>
      <c r="C198" s="22">
        <v>12092</v>
      </c>
      <c r="D198" s="22">
        <v>30811</v>
      </c>
      <c r="E198" s="22">
        <v>6890964</v>
      </c>
      <c r="F198" s="25" t="s">
        <v>57</v>
      </c>
      <c r="G198" s="18"/>
      <c r="H198" s="18"/>
      <c r="I198" s="18"/>
      <c r="J198" s="18"/>
      <c r="K198" s="21">
        <v>196</v>
      </c>
      <c r="L198" s="22">
        <v>15385</v>
      </c>
      <c r="M198" s="22">
        <v>5145</v>
      </c>
      <c r="N198" s="22">
        <v>20530</v>
      </c>
      <c r="O198" s="25" t="s">
        <v>57</v>
      </c>
      <c r="P198" s="25" t="s">
        <v>57</v>
      </c>
      <c r="Q198" s="18"/>
      <c r="R198" s="18"/>
      <c r="S198" s="18"/>
      <c r="T198" s="19"/>
      <c r="U198" s="19"/>
      <c r="V198" s="19"/>
      <c r="W198" s="19"/>
      <c r="X198" s="19"/>
      <c r="Y198" s="19"/>
      <c r="Z198" s="19"/>
    </row>
    <row r="199" spans="1:26" ht="13">
      <c r="A199" s="21">
        <v>197</v>
      </c>
      <c r="B199" s="22">
        <v>18752</v>
      </c>
      <c r="C199" s="22">
        <v>12059</v>
      </c>
      <c r="D199" s="22">
        <v>30811</v>
      </c>
      <c r="E199" s="22">
        <v>6872212</v>
      </c>
      <c r="F199" s="25" t="s">
        <v>57</v>
      </c>
      <c r="G199" s="18"/>
      <c r="H199" s="18"/>
      <c r="I199" s="18"/>
      <c r="J199" s="18"/>
      <c r="K199" s="21">
        <v>197</v>
      </c>
      <c r="L199" s="22">
        <v>15412</v>
      </c>
      <c r="M199" s="22">
        <v>5118</v>
      </c>
      <c r="N199" s="22">
        <v>20530</v>
      </c>
      <c r="O199" s="25" t="s">
        <v>57</v>
      </c>
      <c r="P199" s="25" t="s">
        <v>57</v>
      </c>
      <c r="Q199" s="18"/>
      <c r="R199" s="18"/>
      <c r="S199" s="18"/>
      <c r="T199" s="19"/>
      <c r="U199" s="19"/>
      <c r="V199" s="19"/>
      <c r="W199" s="19"/>
      <c r="X199" s="19"/>
      <c r="Y199" s="19"/>
      <c r="Z199" s="19"/>
    </row>
    <row r="200" spans="1:26" ht="13">
      <c r="A200" s="21">
        <v>198</v>
      </c>
      <c r="B200" s="22">
        <v>18785</v>
      </c>
      <c r="C200" s="22">
        <v>12026</v>
      </c>
      <c r="D200" s="22">
        <v>30811</v>
      </c>
      <c r="E200" s="22">
        <v>6853427</v>
      </c>
      <c r="F200" s="25" t="s">
        <v>57</v>
      </c>
      <c r="G200" s="18"/>
      <c r="H200" s="18"/>
      <c r="I200" s="18"/>
      <c r="J200" s="18"/>
      <c r="K200" s="21">
        <v>198</v>
      </c>
      <c r="L200" s="22">
        <v>15439</v>
      </c>
      <c r="M200" s="22">
        <v>5091</v>
      </c>
      <c r="N200" s="22">
        <v>20530</v>
      </c>
      <c r="O200" s="25" t="s">
        <v>57</v>
      </c>
      <c r="P200" s="25" t="s">
        <v>57</v>
      </c>
      <c r="Q200" s="18"/>
      <c r="R200" s="18"/>
      <c r="S200" s="18"/>
      <c r="T200" s="19"/>
      <c r="U200" s="19"/>
      <c r="V200" s="19"/>
      <c r="W200" s="19"/>
      <c r="X200" s="19"/>
      <c r="Y200" s="19"/>
      <c r="Z200" s="19"/>
    </row>
    <row r="201" spans="1:26" ht="13">
      <c r="A201" s="21">
        <v>199</v>
      </c>
      <c r="B201" s="22">
        <v>18818</v>
      </c>
      <c r="C201" s="22">
        <v>11993</v>
      </c>
      <c r="D201" s="22">
        <v>30811</v>
      </c>
      <c r="E201" s="22">
        <v>6834609</v>
      </c>
      <c r="F201" s="25" t="s">
        <v>57</v>
      </c>
      <c r="G201" s="18"/>
      <c r="H201" s="18"/>
      <c r="I201" s="18"/>
      <c r="J201" s="18"/>
      <c r="K201" s="21">
        <v>199</v>
      </c>
      <c r="L201" s="22">
        <v>15466</v>
      </c>
      <c r="M201" s="22">
        <v>5064</v>
      </c>
      <c r="N201" s="22">
        <v>20530</v>
      </c>
      <c r="O201" s="25" t="s">
        <v>57</v>
      </c>
      <c r="P201" s="25" t="s">
        <v>57</v>
      </c>
      <c r="Q201" s="18"/>
      <c r="R201" s="18"/>
      <c r="S201" s="18"/>
      <c r="T201" s="19"/>
      <c r="U201" s="19"/>
      <c r="V201" s="19"/>
      <c r="W201" s="19"/>
      <c r="X201" s="19"/>
      <c r="Y201" s="19"/>
      <c r="Z201" s="19"/>
    </row>
    <row r="202" spans="1:26" ht="13">
      <c r="A202" s="21">
        <v>200</v>
      </c>
      <c r="B202" s="22">
        <v>18850</v>
      </c>
      <c r="C202" s="22">
        <v>11961</v>
      </c>
      <c r="D202" s="22">
        <v>30811</v>
      </c>
      <c r="E202" s="22">
        <v>6815759</v>
      </c>
      <c r="F202" s="25" t="s">
        <v>57</v>
      </c>
      <c r="G202" s="18"/>
      <c r="H202" s="18"/>
      <c r="I202" s="18"/>
      <c r="J202" s="18"/>
      <c r="K202" s="21">
        <v>200</v>
      </c>
      <c r="L202" s="22">
        <v>15493</v>
      </c>
      <c r="M202" s="22">
        <v>5037</v>
      </c>
      <c r="N202" s="22">
        <v>20530</v>
      </c>
      <c r="O202" s="25" t="s">
        <v>57</v>
      </c>
      <c r="P202" s="25" t="s">
        <v>57</v>
      </c>
      <c r="Q202" s="18"/>
      <c r="R202" s="18"/>
      <c r="S202" s="18"/>
      <c r="T202" s="19"/>
      <c r="U202" s="19"/>
      <c r="V202" s="19"/>
      <c r="W202" s="19"/>
      <c r="X202" s="19"/>
      <c r="Y202" s="19"/>
      <c r="Z202" s="19"/>
    </row>
    <row r="203" spans="1:26" ht="13">
      <c r="A203" s="21">
        <v>201</v>
      </c>
      <c r="B203" s="22">
        <v>18883</v>
      </c>
      <c r="C203" s="22">
        <v>11928</v>
      </c>
      <c r="D203" s="22">
        <v>30811</v>
      </c>
      <c r="E203" s="22">
        <v>6796876</v>
      </c>
      <c r="F203" s="25" t="s">
        <v>57</v>
      </c>
      <c r="G203" s="18"/>
      <c r="H203" s="18"/>
      <c r="I203" s="18"/>
      <c r="J203" s="18"/>
      <c r="K203" s="21">
        <v>201</v>
      </c>
      <c r="L203" s="22">
        <v>15520</v>
      </c>
      <c r="M203" s="22">
        <v>5010</v>
      </c>
      <c r="N203" s="22">
        <v>20530</v>
      </c>
      <c r="O203" s="25" t="s">
        <v>57</v>
      </c>
      <c r="P203" s="25" t="s">
        <v>57</v>
      </c>
      <c r="Q203" s="18"/>
      <c r="R203" s="18"/>
      <c r="S203" s="18"/>
      <c r="T203" s="19"/>
      <c r="U203" s="19"/>
      <c r="V203" s="19"/>
      <c r="W203" s="19"/>
      <c r="X203" s="19"/>
      <c r="Y203" s="19"/>
      <c r="Z203" s="19"/>
    </row>
    <row r="204" spans="1:26" ht="13">
      <c r="A204" s="21">
        <v>202</v>
      </c>
      <c r="B204" s="22">
        <v>18916</v>
      </c>
      <c r="C204" s="22">
        <v>11895</v>
      </c>
      <c r="D204" s="22">
        <v>30811</v>
      </c>
      <c r="E204" s="22">
        <v>6777960</v>
      </c>
      <c r="F204" s="25" t="s">
        <v>57</v>
      </c>
      <c r="G204" s="18"/>
      <c r="H204" s="18"/>
      <c r="I204" s="18"/>
      <c r="J204" s="18"/>
      <c r="K204" s="21">
        <v>202</v>
      </c>
      <c r="L204" s="22">
        <v>15547</v>
      </c>
      <c r="M204" s="22">
        <v>4983</v>
      </c>
      <c r="N204" s="22">
        <v>20530</v>
      </c>
      <c r="O204" s="25" t="s">
        <v>57</v>
      </c>
      <c r="P204" s="25" t="s">
        <v>57</v>
      </c>
      <c r="Q204" s="18"/>
      <c r="R204" s="18"/>
      <c r="S204" s="18"/>
      <c r="T204" s="19"/>
      <c r="U204" s="19"/>
      <c r="V204" s="19"/>
      <c r="W204" s="19"/>
      <c r="X204" s="19"/>
      <c r="Y204" s="19"/>
      <c r="Z204" s="19"/>
    </row>
    <row r="205" spans="1:26" ht="13">
      <c r="A205" s="21">
        <v>203</v>
      </c>
      <c r="B205" s="22">
        <v>18950</v>
      </c>
      <c r="C205" s="22">
        <v>11861</v>
      </c>
      <c r="D205" s="22">
        <v>30811</v>
      </c>
      <c r="E205" s="22">
        <v>6759010</v>
      </c>
      <c r="F205" s="25" t="s">
        <v>57</v>
      </c>
      <c r="G205" s="18"/>
      <c r="H205" s="18"/>
      <c r="I205" s="18"/>
      <c r="J205" s="18"/>
      <c r="K205" s="21">
        <v>203</v>
      </c>
      <c r="L205" s="22">
        <v>15574</v>
      </c>
      <c r="M205" s="22">
        <v>4956</v>
      </c>
      <c r="N205" s="22">
        <v>20530</v>
      </c>
      <c r="O205" s="25" t="s">
        <v>57</v>
      </c>
      <c r="P205" s="25" t="s">
        <v>57</v>
      </c>
      <c r="Q205" s="18"/>
      <c r="R205" s="18"/>
      <c r="S205" s="18"/>
      <c r="T205" s="19"/>
      <c r="U205" s="19"/>
      <c r="V205" s="19"/>
      <c r="W205" s="19"/>
      <c r="X205" s="19"/>
      <c r="Y205" s="19"/>
      <c r="Z205" s="19"/>
    </row>
    <row r="206" spans="1:26" ht="13">
      <c r="A206" s="21">
        <v>204</v>
      </c>
      <c r="B206" s="22">
        <v>18983</v>
      </c>
      <c r="C206" s="22">
        <v>11828</v>
      </c>
      <c r="D206" s="22">
        <v>30811</v>
      </c>
      <c r="E206" s="22">
        <v>6740027</v>
      </c>
      <c r="F206" s="25" t="s">
        <v>57</v>
      </c>
      <c r="G206" s="18"/>
      <c r="H206" s="18"/>
      <c r="I206" s="18"/>
      <c r="J206" s="18"/>
      <c r="K206" s="21">
        <v>204</v>
      </c>
      <c r="L206" s="22">
        <v>15601</v>
      </c>
      <c r="M206" s="22">
        <v>4929</v>
      </c>
      <c r="N206" s="22">
        <v>20530</v>
      </c>
      <c r="O206" s="25" t="s">
        <v>57</v>
      </c>
      <c r="P206" s="25" t="s">
        <v>57</v>
      </c>
      <c r="Q206" s="18"/>
      <c r="R206" s="18"/>
      <c r="S206" s="18"/>
      <c r="T206" s="19"/>
      <c r="U206" s="19"/>
      <c r="V206" s="19"/>
      <c r="W206" s="19"/>
      <c r="X206" s="19"/>
      <c r="Y206" s="19"/>
      <c r="Z206" s="19"/>
    </row>
    <row r="207" spans="1:26" ht="13">
      <c r="A207" s="21">
        <v>205</v>
      </c>
      <c r="B207" s="22">
        <v>19016</v>
      </c>
      <c r="C207" s="22">
        <v>11795</v>
      </c>
      <c r="D207" s="22">
        <v>30811</v>
      </c>
      <c r="E207" s="22">
        <v>6721011</v>
      </c>
      <c r="F207" s="25" t="s">
        <v>57</v>
      </c>
      <c r="G207" s="18"/>
      <c r="H207" s="18"/>
      <c r="I207" s="18"/>
      <c r="J207" s="18"/>
      <c r="K207" s="21">
        <v>205</v>
      </c>
      <c r="L207" s="22">
        <v>15629</v>
      </c>
      <c r="M207" s="22">
        <v>4901</v>
      </c>
      <c r="N207" s="22">
        <v>20530</v>
      </c>
      <c r="O207" s="25" t="s">
        <v>57</v>
      </c>
      <c r="P207" s="25" t="s">
        <v>57</v>
      </c>
      <c r="Q207" s="18"/>
      <c r="R207" s="18"/>
      <c r="S207" s="18"/>
      <c r="T207" s="19"/>
      <c r="U207" s="19"/>
      <c r="V207" s="19"/>
      <c r="W207" s="19"/>
      <c r="X207" s="19"/>
      <c r="Y207" s="19"/>
      <c r="Z207" s="19"/>
    </row>
    <row r="208" spans="1:26" ht="13">
      <c r="A208" s="21">
        <v>206</v>
      </c>
      <c r="B208" s="22">
        <v>19049</v>
      </c>
      <c r="C208" s="22">
        <v>11762</v>
      </c>
      <c r="D208" s="22">
        <v>30811</v>
      </c>
      <c r="E208" s="22">
        <v>6701962</v>
      </c>
      <c r="F208" s="25" t="s">
        <v>57</v>
      </c>
      <c r="G208" s="18"/>
      <c r="H208" s="18"/>
      <c r="I208" s="18"/>
      <c r="J208" s="18"/>
      <c r="K208" s="21">
        <v>206</v>
      </c>
      <c r="L208" s="22">
        <v>15656</v>
      </c>
      <c r="M208" s="22">
        <v>4874</v>
      </c>
      <c r="N208" s="22">
        <v>20530</v>
      </c>
      <c r="O208" s="25" t="s">
        <v>57</v>
      </c>
      <c r="P208" s="25" t="s">
        <v>57</v>
      </c>
      <c r="Q208" s="18"/>
      <c r="R208" s="18"/>
      <c r="S208" s="18"/>
      <c r="T208" s="19"/>
      <c r="U208" s="19"/>
      <c r="V208" s="19"/>
      <c r="W208" s="19"/>
      <c r="X208" s="19"/>
      <c r="Y208" s="19"/>
      <c r="Z208" s="19"/>
    </row>
    <row r="209" spans="1:26" ht="13">
      <c r="A209" s="21">
        <v>207</v>
      </c>
      <c r="B209" s="22">
        <v>19083</v>
      </c>
      <c r="C209" s="22">
        <v>11728</v>
      </c>
      <c r="D209" s="22">
        <v>30811</v>
      </c>
      <c r="E209" s="22">
        <v>6682879</v>
      </c>
      <c r="F209" s="25" t="s">
        <v>57</v>
      </c>
      <c r="G209" s="18"/>
      <c r="H209" s="18"/>
      <c r="I209" s="18"/>
      <c r="J209" s="18"/>
      <c r="K209" s="21">
        <v>207</v>
      </c>
      <c r="L209" s="22">
        <v>15684</v>
      </c>
      <c r="M209" s="22">
        <v>4846</v>
      </c>
      <c r="N209" s="22">
        <v>20530</v>
      </c>
      <c r="O209" s="25" t="s">
        <v>57</v>
      </c>
      <c r="P209" s="25" t="s">
        <v>57</v>
      </c>
      <c r="Q209" s="18"/>
      <c r="R209" s="18"/>
      <c r="S209" s="18"/>
      <c r="T209" s="19"/>
      <c r="U209" s="19"/>
      <c r="V209" s="19"/>
      <c r="W209" s="19"/>
      <c r="X209" s="19"/>
      <c r="Y209" s="19"/>
      <c r="Z209" s="19"/>
    </row>
    <row r="210" spans="1:26" ht="13">
      <c r="A210" s="21">
        <v>208</v>
      </c>
      <c r="B210" s="22">
        <v>19116</v>
      </c>
      <c r="C210" s="22">
        <v>11695</v>
      </c>
      <c r="D210" s="22">
        <v>30811</v>
      </c>
      <c r="E210" s="22">
        <v>6663763</v>
      </c>
      <c r="F210" s="25" t="s">
        <v>57</v>
      </c>
      <c r="G210" s="18"/>
      <c r="H210" s="18"/>
      <c r="I210" s="18"/>
      <c r="J210" s="18"/>
      <c r="K210" s="21">
        <v>208</v>
      </c>
      <c r="L210" s="22">
        <v>15711</v>
      </c>
      <c r="M210" s="22">
        <v>4819</v>
      </c>
      <c r="N210" s="22">
        <v>20530</v>
      </c>
      <c r="O210" s="25" t="s">
        <v>57</v>
      </c>
      <c r="P210" s="25" t="s">
        <v>57</v>
      </c>
      <c r="Q210" s="18"/>
      <c r="R210" s="18"/>
      <c r="S210" s="18"/>
      <c r="T210" s="19"/>
      <c r="U210" s="19"/>
      <c r="V210" s="19"/>
      <c r="W210" s="19"/>
      <c r="X210" s="19"/>
      <c r="Y210" s="19"/>
      <c r="Z210" s="19"/>
    </row>
    <row r="211" spans="1:26" ht="13">
      <c r="A211" s="21">
        <v>209</v>
      </c>
      <c r="B211" s="22">
        <v>19149</v>
      </c>
      <c r="C211" s="22">
        <v>11662</v>
      </c>
      <c r="D211" s="22">
        <v>30811</v>
      </c>
      <c r="E211" s="22">
        <v>6644614</v>
      </c>
      <c r="F211" s="25" t="s">
        <v>57</v>
      </c>
      <c r="G211" s="18"/>
      <c r="H211" s="18"/>
      <c r="I211" s="18"/>
      <c r="J211" s="18"/>
      <c r="K211" s="21">
        <v>209</v>
      </c>
      <c r="L211" s="22">
        <v>15738</v>
      </c>
      <c r="M211" s="22">
        <v>4792</v>
      </c>
      <c r="N211" s="22">
        <v>20530</v>
      </c>
      <c r="O211" s="25" t="s">
        <v>57</v>
      </c>
      <c r="P211" s="25" t="s">
        <v>57</v>
      </c>
      <c r="Q211" s="18"/>
      <c r="R211" s="18"/>
      <c r="S211" s="18"/>
      <c r="T211" s="19"/>
      <c r="U211" s="19"/>
      <c r="V211" s="19"/>
      <c r="W211" s="19"/>
      <c r="X211" s="19"/>
      <c r="Y211" s="19"/>
      <c r="Z211" s="19"/>
    </row>
    <row r="212" spans="1:26" ht="13">
      <c r="A212" s="21">
        <v>210</v>
      </c>
      <c r="B212" s="22">
        <v>19183</v>
      </c>
      <c r="C212" s="22">
        <v>11628</v>
      </c>
      <c r="D212" s="22">
        <v>30811</v>
      </c>
      <c r="E212" s="22">
        <v>6625431</v>
      </c>
      <c r="F212" s="25" t="s">
        <v>57</v>
      </c>
      <c r="G212" s="18"/>
      <c r="H212" s="18"/>
      <c r="I212" s="18"/>
      <c r="J212" s="18"/>
      <c r="K212" s="21">
        <v>210</v>
      </c>
      <c r="L212" s="22">
        <v>15766</v>
      </c>
      <c r="M212" s="22">
        <v>4764</v>
      </c>
      <c r="N212" s="22">
        <v>20530</v>
      </c>
      <c r="O212" s="25" t="s">
        <v>57</v>
      </c>
      <c r="P212" s="25" t="s">
        <v>57</v>
      </c>
      <c r="Q212" s="18"/>
      <c r="R212" s="18"/>
      <c r="S212" s="18"/>
      <c r="T212" s="19"/>
      <c r="U212" s="19"/>
      <c r="V212" s="19"/>
      <c r="W212" s="19"/>
      <c r="X212" s="19"/>
      <c r="Y212" s="19"/>
      <c r="Z212" s="19"/>
    </row>
    <row r="213" spans="1:26" ht="13">
      <c r="A213" s="21">
        <v>211</v>
      </c>
      <c r="B213" s="22">
        <v>19216</v>
      </c>
      <c r="C213" s="22">
        <v>11595</v>
      </c>
      <c r="D213" s="22">
        <v>30811</v>
      </c>
      <c r="E213" s="22">
        <v>6606215</v>
      </c>
      <c r="F213" s="25" t="s">
        <v>57</v>
      </c>
      <c r="G213" s="18"/>
      <c r="H213" s="18"/>
      <c r="I213" s="18"/>
      <c r="J213" s="18"/>
      <c r="K213" s="21">
        <v>211</v>
      </c>
      <c r="L213" s="22">
        <v>15794</v>
      </c>
      <c r="M213" s="22">
        <v>4736</v>
      </c>
      <c r="N213" s="22">
        <v>20530</v>
      </c>
      <c r="O213" s="25" t="s">
        <v>57</v>
      </c>
      <c r="P213" s="25" t="s">
        <v>57</v>
      </c>
      <c r="Q213" s="18"/>
      <c r="R213" s="18"/>
      <c r="S213" s="18"/>
      <c r="T213" s="19"/>
      <c r="U213" s="19"/>
      <c r="V213" s="19"/>
      <c r="W213" s="19"/>
      <c r="X213" s="19"/>
      <c r="Y213" s="19"/>
      <c r="Z213" s="19"/>
    </row>
    <row r="214" spans="1:26" ht="13">
      <c r="A214" s="21">
        <v>212</v>
      </c>
      <c r="B214" s="22">
        <v>19250</v>
      </c>
      <c r="C214" s="22">
        <v>11561</v>
      </c>
      <c r="D214" s="22">
        <v>30811</v>
      </c>
      <c r="E214" s="22">
        <v>6586965</v>
      </c>
      <c r="F214" s="25" t="s">
        <v>57</v>
      </c>
      <c r="G214" s="18"/>
      <c r="H214" s="18"/>
      <c r="I214" s="18"/>
      <c r="J214" s="18"/>
      <c r="K214" s="21">
        <v>212</v>
      </c>
      <c r="L214" s="22">
        <v>15821</v>
      </c>
      <c r="M214" s="22">
        <v>4709</v>
      </c>
      <c r="N214" s="22">
        <v>20530</v>
      </c>
      <c r="O214" s="25" t="s">
        <v>57</v>
      </c>
      <c r="P214" s="25" t="s">
        <v>57</v>
      </c>
      <c r="Q214" s="18"/>
      <c r="R214" s="18"/>
      <c r="S214" s="18"/>
      <c r="T214" s="19"/>
      <c r="U214" s="19"/>
      <c r="V214" s="19"/>
      <c r="W214" s="19"/>
      <c r="X214" s="19"/>
      <c r="Y214" s="19"/>
      <c r="Z214" s="19"/>
    </row>
    <row r="215" spans="1:26" ht="13">
      <c r="A215" s="21">
        <v>213</v>
      </c>
      <c r="B215" s="22">
        <v>19284</v>
      </c>
      <c r="C215" s="22">
        <v>11527</v>
      </c>
      <c r="D215" s="22">
        <v>30811</v>
      </c>
      <c r="E215" s="22">
        <v>6567681</v>
      </c>
      <c r="F215" s="25" t="s">
        <v>57</v>
      </c>
      <c r="G215" s="18"/>
      <c r="H215" s="18"/>
      <c r="I215" s="18"/>
      <c r="J215" s="18"/>
      <c r="K215" s="21">
        <v>213</v>
      </c>
      <c r="L215" s="22">
        <v>15849</v>
      </c>
      <c r="M215" s="22">
        <v>4681</v>
      </c>
      <c r="N215" s="22">
        <v>20530</v>
      </c>
      <c r="O215" s="25" t="s">
        <v>57</v>
      </c>
      <c r="P215" s="25" t="s">
        <v>57</v>
      </c>
      <c r="Q215" s="18"/>
      <c r="R215" s="18"/>
      <c r="S215" s="18"/>
      <c r="T215" s="19"/>
      <c r="U215" s="19"/>
      <c r="V215" s="19"/>
      <c r="W215" s="19"/>
      <c r="X215" s="19"/>
      <c r="Y215" s="19"/>
      <c r="Z215" s="19"/>
    </row>
    <row r="216" spans="1:26" ht="13">
      <c r="A216" s="21">
        <v>214</v>
      </c>
      <c r="B216" s="22">
        <v>19318</v>
      </c>
      <c r="C216" s="22">
        <v>11493</v>
      </c>
      <c r="D216" s="22">
        <v>30811</v>
      </c>
      <c r="E216" s="22">
        <v>6548363</v>
      </c>
      <c r="F216" s="25" t="s">
        <v>57</v>
      </c>
      <c r="G216" s="18"/>
      <c r="H216" s="18"/>
      <c r="I216" s="18"/>
      <c r="J216" s="18"/>
      <c r="K216" s="21">
        <v>214</v>
      </c>
      <c r="L216" s="22">
        <v>15877</v>
      </c>
      <c r="M216" s="22">
        <v>4653</v>
      </c>
      <c r="N216" s="22">
        <v>20530</v>
      </c>
      <c r="O216" s="25" t="s">
        <v>57</v>
      </c>
      <c r="P216" s="25" t="s">
        <v>57</v>
      </c>
      <c r="Q216" s="18"/>
      <c r="R216" s="18"/>
      <c r="S216" s="18"/>
      <c r="T216" s="19"/>
      <c r="U216" s="19"/>
      <c r="V216" s="19"/>
      <c r="W216" s="19"/>
      <c r="X216" s="19"/>
      <c r="Y216" s="19"/>
      <c r="Z216" s="19"/>
    </row>
    <row r="217" spans="1:26" ht="13">
      <c r="A217" s="21">
        <v>215</v>
      </c>
      <c r="B217" s="22">
        <v>19351</v>
      </c>
      <c r="C217" s="22">
        <v>11460</v>
      </c>
      <c r="D217" s="22">
        <v>30811</v>
      </c>
      <c r="E217" s="22">
        <v>6529012</v>
      </c>
      <c r="F217" s="25" t="s">
        <v>57</v>
      </c>
      <c r="G217" s="18"/>
      <c r="H217" s="18"/>
      <c r="I217" s="18"/>
      <c r="J217" s="18"/>
      <c r="K217" s="21">
        <v>215</v>
      </c>
      <c r="L217" s="22">
        <v>15904</v>
      </c>
      <c r="M217" s="22">
        <v>4626</v>
      </c>
      <c r="N217" s="22">
        <v>20530</v>
      </c>
      <c r="O217" s="25" t="s">
        <v>57</v>
      </c>
      <c r="P217" s="25" t="s">
        <v>57</v>
      </c>
      <c r="Q217" s="18"/>
      <c r="R217" s="18"/>
      <c r="S217" s="18"/>
      <c r="T217" s="19"/>
      <c r="U217" s="19"/>
      <c r="V217" s="19"/>
      <c r="W217" s="19"/>
      <c r="X217" s="19"/>
      <c r="Y217" s="19"/>
      <c r="Z217" s="19"/>
    </row>
    <row r="218" spans="1:26" ht="13">
      <c r="A218" s="21">
        <v>216</v>
      </c>
      <c r="B218" s="22">
        <v>19385</v>
      </c>
      <c r="C218" s="22">
        <v>11426</v>
      </c>
      <c r="D218" s="22">
        <v>30811</v>
      </c>
      <c r="E218" s="22">
        <v>6509627</v>
      </c>
      <c r="F218" s="25" t="s">
        <v>57</v>
      </c>
      <c r="G218" s="18"/>
      <c r="H218" s="18"/>
      <c r="I218" s="18"/>
      <c r="J218" s="18"/>
      <c r="K218" s="21">
        <v>216</v>
      </c>
      <c r="L218" s="22">
        <v>15932</v>
      </c>
      <c r="M218" s="22">
        <v>4598</v>
      </c>
      <c r="N218" s="22">
        <v>20530</v>
      </c>
      <c r="O218" s="25" t="s">
        <v>57</v>
      </c>
      <c r="P218" s="25" t="s">
        <v>57</v>
      </c>
      <c r="Q218" s="18"/>
      <c r="R218" s="18"/>
      <c r="S218" s="18"/>
      <c r="T218" s="19"/>
      <c r="U218" s="19"/>
      <c r="V218" s="19"/>
      <c r="W218" s="19"/>
      <c r="X218" s="19"/>
      <c r="Y218" s="19"/>
      <c r="Z218" s="19"/>
    </row>
    <row r="219" spans="1:26" ht="13">
      <c r="A219" s="21">
        <v>217</v>
      </c>
      <c r="B219" s="22">
        <v>19419</v>
      </c>
      <c r="C219" s="22">
        <v>11392</v>
      </c>
      <c r="D219" s="22">
        <v>30811</v>
      </c>
      <c r="E219" s="22">
        <v>6490208</v>
      </c>
      <c r="F219" s="25" t="s">
        <v>57</v>
      </c>
      <c r="G219" s="18"/>
      <c r="H219" s="18"/>
      <c r="I219" s="18"/>
      <c r="J219" s="18"/>
      <c r="K219" s="21">
        <v>217</v>
      </c>
      <c r="L219" s="22">
        <v>15960</v>
      </c>
      <c r="M219" s="22">
        <v>4570</v>
      </c>
      <c r="N219" s="22">
        <v>20530</v>
      </c>
      <c r="O219" s="25" t="s">
        <v>57</v>
      </c>
      <c r="P219" s="25" t="s">
        <v>57</v>
      </c>
      <c r="Q219" s="18"/>
      <c r="R219" s="18"/>
      <c r="S219" s="18"/>
      <c r="T219" s="19"/>
      <c r="U219" s="19"/>
      <c r="V219" s="19"/>
      <c r="W219" s="19"/>
      <c r="X219" s="19"/>
      <c r="Y219" s="19"/>
      <c r="Z219" s="19"/>
    </row>
    <row r="220" spans="1:26" ht="13">
      <c r="A220" s="21">
        <v>218</v>
      </c>
      <c r="B220" s="22">
        <v>19453</v>
      </c>
      <c r="C220" s="22">
        <v>11358</v>
      </c>
      <c r="D220" s="22">
        <v>30811</v>
      </c>
      <c r="E220" s="22">
        <v>6470755</v>
      </c>
      <c r="F220" s="25" t="s">
        <v>57</v>
      </c>
      <c r="G220" s="18"/>
      <c r="H220" s="18"/>
      <c r="I220" s="18"/>
      <c r="J220" s="18"/>
      <c r="K220" s="21">
        <v>218</v>
      </c>
      <c r="L220" s="22">
        <v>15988</v>
      </c>
      <c r="M220" s="22">
        <v>4542</v>
      </c>
      <c r="N220" s="22">
        <v>20530</v>
      </c>
      <c r="O220" s="25" t="s">
        <v>57</v>
      </c>
      <c r="P220" s="25" t="s">
        <v>57</v>
      </c>
      <c r="Q220" s="18"/>
      <c r="R220" s="18"/>
      <c r="S220" s="18"/>
      <c r="T220" s="19"/>
      <c r="U220" s="19"/>
      <c r="V220" s="19"/>
      <c r="W220" s="19"/>
      <c r="X220" s="19"/>
      <c r="Y220" s="19"/>
      <c r="Z220" s="19"/>
    </row>
    <row r="221" spans="1:26" ht="13">
      <c r="A221" s="21">
        <v>219</v>
      </c>
      <c r="B221" s="22">
        <v>19487</v>
      </c>
      <c r="C221" s="22">
        <v>11324</v>
      </c>
      <c r="D221" s="22">
        <v>30811</v>
      </c>
      <c r="E221" s="22">
        <v>6451268</v>
      </c>
      <c r="F221" s="25" t="s">
        <v>57</v>
      </c>
      <c r="G221" s="18"/>
      <c r="H221" s="18"/>
      <c r="I221" s="18"/>
      <c r="J221" s="18"/>
      <c r="K221" s="21">
        <v>219</v>
      </c>
      <c r="L221" s="22">
        <v>16016</v>
      </c>
      <c r="M221" s="22">
        <v>4514</v>
      </c>
      <c r="N221" s="22">
        <v>20530</v>
      </c>
      <c r="O221" s="25" t="s">
        <v>57</v>
      </c>
      <c r="P221" s="25" t="s">
        <v>57</v>
      </c>
      <c r="Q221" s="18"/>
      <c r="R221" s="18"/>
      <c r="S221" s="18"/>
      <c r="T221" s="19"/>
      <c r="U221" s="19"/>
      <c r="V221" s="19"/>
      <c r="W221" s="19"/>
      <c r="X221" s="19"/>
      <c r="Y221" s="19"/>
      <c r="Z221" s="19"/>
    </row>
    <row r="222" spans="1:26" ht="13">
      <c r="A222" s="21">
        <v>220</v>
      </c>
      <c r="B222" s="22">
        <v>19521</v>
      </c>
      <c r="C222" s="22">
        <v>11290</v>
      </c>
      <c r="D222" s="22">
        <v>30811</v>
      </c>
      <c r="E222" s="22">
        <v>6431747</v>
      </c>
      <c r="F222" s="25" t="s">
        <v>57</v>
      </c>
      <c r="G222" s="18"/>
      <c r="H222" s="18"/>
      <c r="I222" s="18"/>
      <c r="J222" s="18"/>
      <c r="K222" s="21">
        <v>220</v>
      </c>
      <c r="L222" s="22">
        <v>16044</v>
      </c>
      <c r="M222" s="22">
        <v>4486</v>
      </c>
      <c r="N222" s="22">
        <v>20530</v>
      </c>
      <c r="O222" s="25" t="s">
        <v>57</v>
      </c>
      <c r="P222" s="25" t="s">
        <v>57</v>
      </c>
      <c r="Q222" s="18"/>
      <c r="R222" s="18"/>
      <c r="S222" s="18"/>
      <c r="T222" s="19"/>
      <c r="U222" s="19"/>
      <c r="V222" s="19"/>
      <c r="W222" s="19"/>
      <c r="X222" s="19"/>
      <c r="Y222" s="19"/>
      <c r="Z222" s="19"/>
    </row>
    <row r="223" spans="1:26" ht="13">
      <c r="A223" s="21">
        <v>221</v>
      </c>
      <c r="B223" s="22">
        <v>19555</v>
      </c>
      <c r="C223" s="22">
        <v>11256</v>
      </c>
      <c r="D223" s="22">
        <v>30811</v>
      </c>
      <c r="E223" s="22">
        <v>6412192</v>
      </c>
      <c r="F223" s="25" t="s">
        <v>57</v>
      </c>
      <c r="G223" s="18"/>
      <c r="H223" s="18"/>
      <c r="I223" s="18"/>
      <c r="J223" s="18"/>
      <c r="K223" s="21">
        <v>221</v>
      </c>
      <c r="L223" s="22">
        <v>16072</v>
      </c>
      <c r="M223" s="22">
        <v>4458</v>
      </c>
      <c r="N223" s="22">
        <v>20530</v>
      </c>
      <c r="O223" s="25" t="s">
        <v>57</v>
      </c>
      <c r="P223" s="25" t="s">
        <v>57</v>
      </c>
      <c r="Q223" s="18"/>
      <c r="R223" s="18"/>
      <c r="S223" s="18"/>
      <c r="T223" s="19"/>
      <c r="U223" s="19"/>
      <c r="V223" s="19"/>
      <c r="W223" s="19"/>
      <c r="X223" s="19"/>
      <c r="Y223" s="19"/>
      <c r="Z223" s="19"/>
    </row>
    <row r="224" spans="1:26" ht="13">
      <c r="A224" s="21">
        <v>222</v>
      </c>
      <c r="B224" s="22">
        <v>19590</v>
      </c>
      <c r="C224" s="22">
        <v>11221</v>
      </c>
      <c r="D224" s="22">
        <v>30811</v>
      </c>
      <c r="E224" s="22">
        <v>6392602</v>
      </c>
      <c r="F224" s="25" t="s">
        <v>57</v>
      </c>
      <c r="G224" s="18"/>
      <c r="H224" s="18"/>
      <c r="I224" s="18"/>
      <c r="J224" s="18"/>
      <c r="K224" s="21">
        <v>222</v>
      </c>
      <c r="L224" s="22">
        <v>16100</v>
      </c>
      <c r="M224" s="22">
        <v>4430</v>
      </c>
      <c r="N224" s="22">
        <v>20530</v>
      </c>
      <c r="O224" s="25" t="s">
        <v>57</v>
      </c>
      <c r="P224" s="25" t="s">
        <v>57</v>
      </c>
      <c r="Q224" s="18"/>
      <c r="R224" s="18"/>
      <c r="S224" s="18"/>
      <c r="T224" s="19"/>
      <c r="U224" s="19"/>
      <c r="V224" s="19"/>
      <c r="W224" s="19"/>
      <c r="X224" s="19"/>
      <c r="Y224" s="19"/>
      <c r="Z224" s="19"/>
    </row>
    <row r="225" spans="1:26" ht="13">
      <c r="A225" s="21">
        <v>223</v>
      </c>
      <c r="B225" s="22">
        <v>19624</v>
      </c>
      <c r="C225" s="22">
        <v>11187</v>
      </c>
      <c r="D225" s="22">
        <v>30811</v>
      </c>
      <c r="E225" s="22">
        <v>6372978</v>
      </c>
      <c r="F225" s="25" t="s">
        <v>57</v>
      </c>
      <c r="G225" s="18"/>
      <c r="H225" s="18"/>
      <c r="I225" s="18"/>
      <c r="J225" s="18"/>
      <c r="K225" s="21">
        <v>223</v>
      </c>
      <c r="L225" s="22">
        <v>16128</v>
      </c>
      <c r="M225" s="22">
        <v>4402</v>
      </c>
      <c r="N225" s="22">
        <v>20530</v>
      </c>
      <c r="O225" s="25" t="s">
        <v>57</v>
      </c>
      <c r="P225" s="25" t="s">
        <v>57</v>
      </c>
      <c r="Q225" s="18"/>
      <c r="R225" s="18"/>
      <c r="S225" s="18"/>
      <c r="T225" s="19"/>
      <c r="U225" s="19"/>
      <c r="V225" s="19"/>
      <c r="W225" s="19"/>
      <c r="X225" s="19"/>
      <c r="Y225" s="19"/>
      <c r="Z225" s="19"/>
    </row>
    <row r="226" spans="1:26" ht="13">
      <c r="A226" s="21">
        <v>224</v>
      </c>
      <c r="B226" s="22">
        <v>19658</v>
      </c>
      <c r="C226" s="22">
        <v>11153</v>
      </c>
      <c r="D226" s="22">
        <v>30811</v>
      </c>
      <c r="E226" s="22">
        <v>6353320</v>
      </c>
      <c r="F226" s="25" t="s">
        <v>57</v>
      </c>
      <c r="G226" s="18"/>
      <c r="H226" s="18"/>
      <c r="I226" s="18"/>
      <c r="J226" s="18"/>
      <c r="K226" s="21">
        <v>224</v>
      </c>
      <c r="L226" s="22">
        <v>16157</v>
      </c>
      <c r="M226" s="22">
        <v>4373</v>
      </c>
      <c r="N226" s="22">
        <v>20530</v>
      </c>
      <c r="O226" s="25" t="s">
        <v>57</v>
      </c>
      <c r="P226" s="25" t="s">
        <v>57</v>
      </c>
      <c r="Q226" s="18"/>
      <c r="R226" s="18"/>
      <c r="S226" s="18"/>
      <c r="T226" s="19"/>
      <c r="U226" s="19"/>
      <c r="V226" s="19"/>
      <c r="W226" s="19"/>
      <c r="X226" s="19"/>
      <c r="Y226" s="19"/>
      <c r="Z226" s="19"/>
    </row>
    <row r="227" spans="1:26" ht="13">
      <c r="A227" s="21">
        <v>225</v>
      </c>
      <c r="B227" s="22">
        <v>19693</v>
      </c>
      <c r="C227" s="22">
        <v>11118</v>
      </c>
      <c r="D227" s="22">
        <v>30811</v>
      </c>
      <c r="E227" s="22">
        <v>6333627</v>
      </c>
      <c r="F227" s="25" t="s">
        <v>57</v>
      </c>
      <c r="G227" s="18"/>
      <c r="H227" s="18"/>
      <c r="I227" s="18"/>
      <c r="J227" s="18"/>
      <c r="K227" s="21">
        <v>225</v>
      </c>
      <c r="L227" s="22">
        <v>16185</v>
      </c>
      <c r="M227" s="22">
        <v>4345</v>
      </c>
      <c r="N227" s="22">
        <v>20530</v>
      </c>
      <c r="O227" s="25" t="s">
        <v>57</v>
      </c>
      <c r="P227" s="25" t="s">
        <v>57</v>
      </c>
      <c r="Q227" s="18"/>
      <c r="R227" s="18"/>
      <c r="S227" s="18"/>
      <c r="T227" s="19"/>
      <c r="U227" s="19"/>
      <c r="V227" s="19"/>
      <c r="W227" s="19"/>
      <c r="X227" s="19"/>
      <c r="Y227" s="19"/>
      <c r="Z227" s="19"/>
    </row>
    <row r="228" spans="1:26" ht="13">
      <c r="A228" s="21">
        <v>226</v>
      </c>
      <c r="B228" s="22">
        <v>19727</v>
      </c>
      <c r="C228" s="22">
        <v>11084</v>
      </c>
      <c r="D228" s="22">
        <v>30811</v>
      </c>
      <c r="E228" s="22">
        <v>6313900</v>
      </c>
      <c r="F228" s="25" t="s">
        <v>57</v>
      </c>
      <c r="G228" s="18"/>
      <c r="H228" s="18"/>
      <c r="I228" s="18"/>
      <c r="J228" s="18"/>
      <c r="K228" s="21">
        <v>226</v>
      </c>
      <c r="L228" s="22">
        <v>16213</v>
      </c>
      <c r="M228" s="22">
        <v>4317</v>
      </c>
      <c r="N228" s="22">
        <v>20530</v>
      </c>
      <c r="O228" s="25" t="s">
        <v>57</v>
      </c>
      <c r="P228" s="25" t="s">
        <v>57</v>
      </c>
      <c r="Q228" s="18"/>
      <c r="R228" s="18"/>
      <c r="S228" s="18"/>
      <c r="T228" s="19"/>
      <c r="U228" s="19"/>
      <c r="V228" s="19"/>
      <c r="W228" s="19"/>
      <c r="X228" s="19"/>
      <c r="Y228" s="19"/>
      <c r="Z228" s="19"/>
    </row>
    <row r="229" spans="1:26" ht="13">
      <c r="A229" s="21">
        <v>227</v>
      </c>
      <c r="B229" s="22">
        <v>19762</v>
      </c>
      <c r="C229" s="22">
        <v>11049</v>
      </c>
      <c r="D229" s="22">
        <v>30811</v>
      </c>
      <c r="E229" s="22">
        <v>6294138</v>
      </c>
      <c r="F229" s="25" t="s">
        <v>57</v>
      </c>
      <c r="G229" s="18"/>
      <c r="H229" s="18"/>
      <c r="I229" s="18"/>
      <c r="J229" s="18"/>
      <c r="K229" s="21">
        <v>227</v>
      </c>
      <c r="L229" s="22">
        <v>16242</v>
      </c>
      <c r="M229" s="22">
        <v>4288</v>
      </c>
      <c r="N229" s="22">
        <v>20530</v>
      </c>
      <c r="O229" s="25" t="s">
        <v>57</v>
      </c>
      <c r="P229" s="25" t="s">
        <v>57</v>
      </c>
      <c r="Q229" s="18"/>
      <c r="R229" s="18"/>
      <c r="S229" s="18"/>
      <c r="T229" s="19"/>
      <c r="U229" s="19"/>
      <c r="V229" s="19"/>
      <c r="W229" s="19"/>
      <c r="X229" s="19"/>
      <c r="Y229" s="19"/>
      <c r="Z229" s="19"/>
    </row>
    <row r="230" spans="1:26" ht="13">
      <c r="A230" s="21">
        <v>228</v>
      </c>
      <c r="B230" s="22">
        <v>19796</v>
      </c>
      <c r="C230" s="22">
        <v>11015</v>
      </c>
      <c r="D230" s="22">
        <v>30811</v>
      </c>
      <c r="E230" s="22">
        <v>6274342</v>
      </c>
      <c r="F230" s="25" t="s">
        <v>57</v>
      </c>
      <c r="G230" s="18"/>
      <c r="H230" s="18"/>
      <c r="I230" s="18"/>
      <c r="J230" s="18"/>
      <c r="K230" s="21">
        <v>228</v>
      </c>
      <c r="L230" s="22">
        <v>16270</v>
      </c>
      <c r="M230" s="22">
        <v>4260</v>
      </c>
      <c r="N230" s="22">
        <v>20530</v>
      </c>
      <c r="O230" s="25" t="s">
        <v>57</v>
      </c>
      <c r="P230" s="25" t="s">
        <v>57</v>
      </c>
      <c r="Q230" s="18"/>
      <c r="R230" s="18"/>
      <c r="S230" s="18"/>
      <c r="T230" s="19"/>
      <c r="U230" s="19"/>
      <c r="V230" s="19"/>
      <c r="W230" s="19"/>
      <c r="X230" s="19"/>
      <c r="Y230" s="19"/>
      <c r="Z230" s="19"/>
    </row>
    <row r="231" spans="1:26" ht="13">
      <c r="A231" s="21">
        <v>229</v>
      </c>
      <c r="B231" s="22">
        <v>19831</v>
      </c>
      <c r="C231" s="22">
        <v>10980</v>
      </c>
      <c r="D231" s="22">
        <v>30811</v>
      </c>
      <c r="E231" s="22">
        <v>6254511</v>
      </c>
      <c r="F231" s="25" t="s">
        <v>57</v>
      </c>
      <c r="G231" s="18"/>
      <c r="H231" s="18"/>
      <c r="I231" s="18"/>
      <c r="J231" s="18"/>
      <c r="K231" s="21">
        <v>229</v>
      </c>
      <c r="L231" s="22">
        <v>16299</v>
      </c>
      <c r="M231" s="22">
        <v>4231</v>
      </c>
      <c r="N231" s="22">
        <v>20530</v>
      </c>
      <c r="O231" s="25" t="s">
        <v>57</v>
      </c>
      <c r="P231" s="25" t="s">
        <v>57</v>
      </c>
      <c r="Q231" s="18"/>
      <c r="R231" s="18"/>
      <c r="S231" s="18"/>
      <c r="T231" s="19"/>
      <c r="U231" s="19"/>
      <c r="V231" s="19"/>
      <c r="W231" s="19"/>
      <c r="X231" s="19"/>
      <c r="Y231" s="19"/>
      <c r="Z231" s="19"/>
    </row>
    <row r="232" spans="1:26" ht="13">
      <c r="A232" s="21">
        <v>230</v>
      </c>
      <c r="B232" s="22">
        <v>19866</v>
      </c>
      <c r="C232" s="22">
        <v>10945</v>
      </c>
      <c r="D232" s="22">
        <v>30811</v>
      </c>
      <c r="E232" s="22">
        <v>6234645</v>
      </c>
      <c r="F232" s="25" t="s">
        <v>57</v>
      </c>
      <c r="G232" s="18"/>
      <c r="H232" s="18"/>
      <c r="I232" s="18"/>
      <c r="J232" s="18"/>
      <c r="K232" s="21">
        <v>230</v>
      </c>
      <c r="L232" s="22">
        <v>16327</v>
      </c>
      <c r="M232" s="22">
        <v>4203</v>
      </c>
      <c r="N232" s="22">
        <v>20530</v>
      </c>
      <c r="O232" s="25" t="s">
        <v>57</v>
      </c>
      <c r="P232" s="25" t="s">
        <v>57</v>
      </c>
      <c r="Q232" s="18"/>
      <c r="R232" s="18"/>
      <c r="S232" s="18"/>
      <c r="T232" s="19"/>
      <c r="U232" s="19"/>
      <c r="V232" s="19"/>
      <c r="W232" s="19"/>
      <c r="X232" s="19"/>
      <c r="Y232" s="19"/>
      <c r="Z232" s="19"/>
    </row>
    <row r="233" spans="1:26" ht="13">
      <c r="A233" s="21">
        <v>231</v>
      </c>
      <c r="B233" s="22">
        <v>19900</v>
      </c>
      <c r="C233" s="22">
        <v>10911</v>
      </c>
      <c r="D233" s="22">
        <v>30811</v>
      </c>
      <c r="E233" s="22">
        <v>6214745</v>
      </c>
      <c r="F233" s="25" t="s">
        <v>57</v>
      </c>
      <c r="G233" s="18"/>
      <c r="H233" s="18"/>
      <c r="I233" s="18"/>
      <c r="J233" s="18"/>
      <c r="K233" s="21">
        <v>231</v>
      </c>
      <c r="L233" s="22">
        <v>16356</v>
      </c>
      <c r="M233" s="22">
        <v>4174</v>
      </c>
      <c r="N233" s="22">
        <v>20530</v>
      </c>
      <c r="O233" s="25" t="s">
        <v>57</v>
      </c>
      <c r="P233" s="25" t="s">
        <v>57</v>
      </c>
      <c r="Q233" s="18"/>
      <c r="R233" s="18"/>
      <c r="S233" s="18"/>
      <c r="T233" s="19"/>
      <c r="U233" s="19"/>
      <c r="V233" s="19"/>
      <c r="W233" s="19"/>
      <c r="X233" s="19"/>
      <c r="Y233" s="19"/>
      <c r="Z233" s="19"/>
    </row>
    <row r="234" spans="1:26" ht="13">
      <c r="A234" s="21">
        <v>232</v>
      </c>
      <c r="B234" s="22">
        <v>19935</v>
      </c>
      <c r="C234" s="22">
        <v>10876</v>
      </c>
      <c r="D234" s="22">
        <v>30811</v>
      </c>
      <c r="E234" s="22">
        <v>6194810</v>
      </c>
      <c r="F234" s="25" t="s">
        <v>57</v>
      </c>
      <c r="G234" s="18"/>
      <c r="H234" s="18"/>
      <c r="I234" s="18"/>
      <c r="J234" s="18"/>
      <c r="K234" s="21">
        <v>232</v>
      </c>
      <c r="L234" s="22">
        <v>16384</v>
      </c>
      <c r="M234" s="22">
        <v>4146</v>
      </c>
      <c r="N234" s="22">
        <v>20530</v>
      </c>
      <c r="O234" s="25" t="s">
        <v>57</v>
      </c>
      <c r="P234" s="25" t="s">
        <v>57</v>
      </c>
      <c r="Q234" s="18"/>
      <c r="R234" s="18"/>
      <c r="S234" s="18"/>
      <c r="T234" s="19"/>
      <c r="U234" s="19"/>
      <c r="V234" s="19"/>
      <c r="W234" s="19"/>
      <c r="X234" s="19"/>
      <c r="Y234" s="19"/>
      <c r="Z234" s="19"/>
    </row>
    <row r="235" spans="1:26" ht="13">
      <c r="A235" s="21">
        <v>233</v>
      </c>
      <c r="B235" s="22">
        <v>19970</v>
      </c>
      <c r="C235" s="22">
        <v>10841</v>
      </c>
      <c r="D235" s="22">
        <v>30811</v>
      </c>
      <c r="E235" s="22">
        <v>6174840</v>
      </c>
      <c r="F235" s="25" t="s">
        <v>57</v>
      </c>
      <c r="G235" s="18"/>
      <c r="H235" s="18"/>
      <c r="I235" s="18"/>
      <c r="J235" s="18"/>
      <c r="K235" s="21">
        <v>233</v>
      </c>
      <c r="L235" s="22">
        <v>16413</v>
      </c>
      <c r="M235" s="22">
        <v>4117</v>
      </c>
      <c r="N235" s="22">
        <v>20530</v>
      </c>
      <c r="O235" s="25" t="s">
        <v>57</v>
      </c>
      <c r="P235" s="25" t="s">
        <v>57</v>
      </c>
      <c r="Q235" s="18"/>
      <c r="R235" s="18"/>
      <c r="S235" s="18"/>
      <c r="T235" s="19"/>
      <c r="U235" s="19"/>
      <c r="V235" s="19"/>
      <c r="W235" s="19"/>
      <c r="X235" s="19"/>
      <c r="Y235" s="19"/>
      <c r="Z235" s="19"/>
    </row>
    <row r="236" spans="1:26" ht="13">
      <c r="A236" s="21">
        <v>234</v>
      </c>
      <c r="B236" s="22">
        <v>20005</v>
      </c>
      <c r="C236" s="22">
        <v>10806</v>
      </c>
      <c r="D236" s="22">
        <v>30811</v>
      </c>
      <c r="E236" s="22">
        <v>6154835</v>
      </c>
      <c r="F236" s="25" t="s">
        <v>57</v>
      </c>
      <c r="G236" s="18"/>
      <c r="H236" s="18"/>
      <c r="I236" s="18"/>
      <c r="J236" s="18"/>
      <c r="K236" s="21">
        <v>234</v>
      </c>
      <c r="L236" s="22">
        <v>16442</v>
      </c>
      <c r="M236" s="22">
        <v>4088</v>
      </c>
      <c r="N236" s="22">
        <v>20530</v>
      </c>
      <c r="O236" s="25" t="s">
        <v>57</v>
      </c>
      <c r="P236" s="25" t="s">
        <v>57</v>
      </c>
      <c r="Q236" s="18"/>
      <c r="R236" s="18"/>
      <c r="S236" s="18"/>
      <c r="T236" s="19"/>
      <c r="U236" s="19"/>
      <c r="V236" s="19"/>
      <c r="W236" s="19"/>
      <c r="X236" s="19"/>
      <c r="Y236" s="19"/>
      <c r="Z236" s="19"/>
    </row>
    <row r="237" spans="1:26" ht="13">
      <c r="A237" s="21">
        <v>235</v>
      </c>
      <c r="B237" s="22">
        <v>20040</v>
      </c>
      <c r="C237" s="22">
        <v>10771</v>
      </c>
      <c r="D237" s="22">
        <v>30811</v>
      </c>
      <c r="E237" s="22">
        <v>6134795</v>
      </c>
      <c r="F237" s="25" t="s">
        <v>57</v>
      </c>
      <c r="G237" s="18"/>
      <c r="H237" s="18"/>
      <c r="I237" s="18"/>
      <c r="J237" s="18"/>
      <c r="K237" s="21">
        <v>235</v>
      </c>
      <c r="L237" s="22">
        <v>16470</v>
      </c>
      <c r="M237" s="22">
        <v>4060</v>
      </c>
      <c r="N237" s="22">
        <v>20530</v>
      </c>
      <c r="O237" s="25" t="s">
        <v>57</v>
      </c>
      <c r="P237" s="25" t="s">
        <v>57</v>
      </c>
      <c r="Q237" s="18"/>
      <c r="R237" s="18"/>
      <c r="S237" s="18"/>
      <c r="T237" s="19"/>
      <c r="U237" s="19"/>
      <c r="V237" s="19"/>
      <c r="W237" s="19"/>
      <c r="X237" s="19"/>
      <c r="Y237" s="19"/>
      <c r="Z237" s="19"/>
    </row>
    <row r="238" spans="1:26" ht="13">
      <c r="A238" s="21">
        <v>236</v>
      </c>
      <c r="B238" s="22">
        <v>20075</v>
      </c>
      <c r="C238" s="22">
        <v>10736</v>
      </c>
      <c r="D238" s="22">
        <v>30811</v>
      </c>
      <c r="E238" s="22">
        <v>6114720</v>
      </c>
      <c r="F238" s="25" t="s">
        <v>57</v>
      </c>
      <c r="G238" s="18"/>
      <c r="H238" s="18"/>
      <c r="I238" s="18"/>
      <c r="J238" s="18"/>
      <c r="K238" s="21">
        <v>236</v>
      </c>
      <c r="L238" s="22">
        <v>16499</v>
      </c>
      <c r="M238" s="22">
        <v>4031</v>
      </c>
      <c r="N238" s="22">
        <v>20530</v>
      </c>
      <c r="O238" s="25" t="s">
        <v>57</v>
      </c>
      <c r="P238" s="25" t="s">
        <v>57</v>
      </c>
      <c r="Q238" s="18"/>
      <c r="R238" s="18"/>
      <c r="S238" s="18"/>
      <c r="T238" s="19"/>
      <c r="U238" s="19"/>
      <c r="V238" s="19"/>
      <c r="W238" s="19"/>
      <c r="X238" s="19"/>
      <c r="Y238" s="19"/>
      <c r="Z238" s="19"/>
    </row>
    <row r="239" spans="1:26" ht="13">
      <c r="A239" s="21">
        <v>237</v>
      </c>
      <c r="B239" s="22">
        <v>20110</v>
      </c>
      <c r="C239" s="22">
        <v>10701</v>
      </c>
      <c r="D239" s="22">
        <v>30811</v>
      </c>
      <c r="E239" s="22">
        <v>6094610</v>
      </c>
      <c r="F239" s="25" t="s">
        <v>57</v>
      </c>
      <c r="G239" s="18"/>
      <c r="H239" s="18"/>
      <c r="I239" s="18"/>
      <c r="J239" s="18"/>
      <c r="K239" s="21">
        <v>237</v>
      </c>
      <c r="L239" s="22">
        <v>16528</v>
      </c>
      <c r="M239" s="22">
        <v>4002</v>
      </c>
      <c r="N239" s="22">
        <v>20530</v>
      </c>
      <c r="O239" s="25" t="s">
        <v>57</v>
      </c>
      <c r="P239" s="25" t="s">
        <v>57</v>
      </c>
      <c r="Q239" s="18"/>
      <c r="R239" s="18"/>
      <c r="S239" s="18"/>
      <c r="T239" s="19"/>
      <c r="U239" s="19"/>
      <c r="V239" s="19"/>
      <c r="W239" s="19"/>
      <c r="X239" s="19"/>
      <c r="Y239" s="19"/>
      <c r="Z239" s="19"/>
    </row>
    <row r="240" spans="1:26" ht="13">
      <c r="A240" s="21">
        <v>238</v>
      </c>
      <c r="B240" s="22">
        <v>20145</v>
      </c>
      <c r="C240" s="22">
        <v>10666</v>
      </c>
      <c r="D240" s="22">
        <v>30811</v>
      </c>
      <c r="E240" s="22">
        <v>6074465</v>
      </c>
      <c r="F240" s="25" t="s">
        <v>57</v>
      </c>
      <c r="G240" s="18"/>
      <c r="H240" s="18"/>
      <c r="I240" s="18"/>
      <c r="J240" s="18"/>
      <c r="K240" s="21">
        <v>238</v>
      </c>
      <c r="L240" s="22">
        <v>16557</v>
      </c>
      <c r="M240" s="22">
        <v>3973</v>
      </c>
      <c r="N240" s="22">
        <v>20530</v>
      </c>
      <c r="O240" s="25" t="s">
        <v>57</v>
      </c>
      <c r="P240" s="25" t="s">
        <v>57</v>
      </c>
      <c r="Q240" s="18"/>
      <c r="R240" s="18"/>
      <c r="S240" s="18"/>
      <c r="T240" s="19"/>
      <c r="U240" s="19"/>
      <c r="V240" s="19"/>
      <c r="W240" s="19"/>
      <c r="X240" s="19"/>
      <c r="Y240" s="19"/>
      <c r="Z240" s="19"/>
    </row>
    <row r="241" spans="1:26" ht="13">
      <c r="A241" s="21">
        <v>239</v>
      </c>
      <c r="B241" s="22">
        <v>20181</v>
      </c>
      <c r="C241" s="22">
        <v>10630</v>
      </c>
      <c r="D241" s="22">
        <v>30811</v>
      </c>
      <c r="E241" s="22">
        <v>6054284</v>
      </c>
      <c r="F241" s="25" t="s">
        <v>57</v>
      </c>
      <c r="G241" s="18"/>
      <c r="H241" s="18"/>
      <c r="I241" s="18"/>
      <c r="J241" s="18"/>
      <c r="K241" s="21">
        <v>239</v>
      </c>
      <c r="L241" s="22">
        <v>16586</v>
      </c>
      <c r="M241" s="22">
        <v>3944</v>
      </c>
      <c r="N241" s="22">
        <v>20530</v>
      </c>
      <c r="O241" s="25" t="s">
        <v>57</v>
      </c>
      <c r="P241" s="25" t="s">
        <v>57</v>
      </c>
      <c r="Q241" s="18"/>
      <c r="R241" s="18"/>
      <c r="S241" s="18"/>
      <c r="T241" s="19"/>
      <c r="U241" s="19"/>
      <c r="V241" s="19"/>
      <c r="W241" s="19"/>
      <c r="X241" s="19"/>
      <c r="Y241" s="19"/>
      <c r="Z241" s="19"/>
    </row>
    <row r="242" spans="1:26" ht="13">
      <c r="A242" s="21">
        <v>240</v>
      </c>
      <c r="B242" s="22">
        <v>20216</v>
      </c>
      <c r="C242" s="22">
        <v>10595</v>
      </c>
      <c r="D242" s="22">
        <v>30811</v>
      </c>
      <c r="E242" s="22">
        <v>6034068</v>
      </c>
      <c r="F242" s="25" t="s">
        <v>57</v>
      </c>
      <c r="G242" s="18"/>
      <c r="H242" s="18"/>
      <c r="I242" s="18"/>
      <c r="J242" s="18"/>
      <c r="K242" s="21">
        <v>240</v>
      </c>
      <c r="L242" s="22">
        <v>16615</v>
      </c>
      <c r="M242" s="22">
        <v>3915</v>
      </c>
      <c r="N242" s="22">
        <v>20530</v>
      </c>
      <c r="O242" s="25" t="s">
        <v>57</v>
      </c>
      <c r="P242" s="25" t="s">
        <v>57</v>
      </c>
      <c r="Q242" s="18"/>
      <c r="R242" s="18"/>
      <c r="S242" s="18"/>
      <c r="T242" s="19"/>
      <c r="U242" s="19"/>
      <c r="V242" s="19"/>
      <c r="W242" s="19"/>
      <c r="X242" s="19"/>
      <c r="Y242" s="19"/>
      <c r="Z242" s="19"/>
    </row>
    <row r="243" spans="1:26" ht="13">
      <c r="A243" s="21">
        <v>241</v>
      </c>
      <c r="B243" s="22">
        <v>20251</v>
      </c>
      <c r="C243" s="22">
        <v>10560</v>
      </c>
      <c r="D243" s="22">
        <v>30811</v>
      </c>
      <c r="E243" s="22">
        <v>6013817</v>
      </c>
      <c r="F243" s="25" t="s">
        <v>57</v>
      </c>
      <c r="G243" s="18"/>
      <c r="H243" s="18"/>
      <c r="I243" s="18"/>
      <c r="J243" s="18"/>
      <c r="K243" s="21">
        <v>241</v>
      </c>
      <c r="L243" s="22">
        <v>16644</v>
      </c>
      <c r="M243" s="22">
        <v>3886</v>
      </c>
      <c r="N243" s="22">
        <v>20530</v>
      </c>
      <c r="O243" s="25" t="s">
        <v>57</v>
      </c>
      <c r="P243" s="25" t="s">
        <v>57</v>
      </c>
      <c r="Q243" s="18"/>
      <c r="R243" s="18"/>
      <c r="S243" s="18"/>
      <c r="T243" s="19"/>
      <c r="U243" s="19"/>
      <c r="V243" s="19"/>
      <c r="W243" s="19"/>
      <c r="X243" s="19"/>
      <c r="Y243" s="19"/>
      <c r="Z243" s="19"/>
    </row>
    <row r="244" spans="1:26" ht="13">
      <c r="A244" s="21">
        <v>242</v>
      </c>
      <c r="B244" s="22">
        <v>20287</v>
      </c>
      <c r="C244" s="22">
        <v>10524</v>
      </c>
      <c r="D244" s="22">
        <v>30811</v>
      </c>
      <c r="E244" s="22">
        <v>5993530</v>
      </c>
      <c r="F244" s="25" t="s">
        <v>57</v>
      </c>
      <c r="G244" s="18"/>
      <c r="H244" s="18"/>
      <c r="I244" s="18"/>
      <c r="J244" s="18"/>
      <c r="K244" s="21">
        <v>242</v>
      </c>
      <c r="L244" s="22">
        <v>16673</v>
      </c>
      <c r="M244" s="22">
        <v>3857</v>
      </c>
      <c r="N244" s="22">
        <v>20530</v>
      </c>
      <c r="O244" s="25" t="s">
        <v>57</v>
      </c>
      <c r="P244" s="25" t="s">
        <v>57</v>
      </c>
      <c r="Q244" s="18"/>
      <c r="R244" s="18"/>
      <c r="S244" s="18"/>
      <c r="T244" s="19"/>
      <c r="U244" s="19"/>
      <c r="V244" s="19"/>
      <c r="W244" s="19"/>
      <c r="X244" s="19"/>
      <c r="Y244" s="19"/>
      <c r="Z244" s="19"/>
    </row>
    <row r="245" spans="1:26" ht="13">
      <c r="A245" s="21">
        <v>243</v>
      </c>
      <c r="B245" s="22">
        <v>20322</v>
      </c>
      <c r="C245" s="22">
        <v>10489</v>
      </c>
      <c r="D245" s="22">
        <v>30811</v>
      </c>
      <c r="E245" s="22">
        <v>5973208</v>
      </c>
      <c r="F245" s="25" t="s">
        <v>57</v>
      </c>
      <c r="G245" s="18"/>
      <c r="H245" s="18"/>
      <c r="I245" s="18"/>
      <c r="J245" s="18"/>
      <c r="K245" s="21">
        <v>243</v>
      </c>
      <c r="L245" s="22">
        <v>16702</v>
      </c>
      <c r="M245" s="22">
        <v>3828</v>
      </c>
      <c r="N245" s="22">
        <v>20530</v>
      </c>
      <c r="O245" s="25" t="s">
        <v>57</v>
      </c>
      <c r="P245" s="25" t="s">
        <v>57</v>
      </c>
      <c r="Q245" s="18"/>
      <c r="R245" s="18"/>
      <c r="S245" s="18"/>
      <c r="T245" s="19"/>
      <c r="U245" s="19"/>
      <c r="V245" s="19"/>
      <c r="W245" s="19"/>
      <c r="X245" s="19"/>
      <c r="Y245" s="19"/>
      <c r="Z245" s="19"/>
    </row>
    <row r="246" spans="1:26" ht="13">
      <c r="A246" s="21">
        <v>244</v>
      </c>
      <c r="B246" s="22">
        <v>20358</v>
      </c>
      <c r="C246" s="22">
        <v>10453</v>
      </c>
      <c r="D246" s="22">
        <v>30811</v>
      </c>
      <c r="E246" s="22">
        <v>5952850</v>
      </c>
      <c r="F246" s="25" t="s">
        <v>57</v>
      </c>
      <c r="G246" s="18"/>
      <c r="H246" s="18"/>
      <c r="I246" s="18"/>
      <c r="J246" s="18"/>
      <c r="K246" s="21">
        <v>244</v>
      </c>
      <c r="L246" s="22">
        <v>16732</v>
      </c>
      <c r="M246" s="22">
        <v>3798</v>
      </c>
      <c r="N246" s="22">
        <v>20530</v>
      </c>
      <c r="O246" s="25" t="s">
        <v>57</v>
      </c>
      <c r="P246" s="25" t="s">
        <v>57</v>
      </c>
      <c r="Q246" s="18"/>
      <c r="R246" s="18"/>
      <c r="S246" s="18"/>
      <c r="T246" s="19"/>
      <c r="U246" s="19"/>
      <c r="V246" s="19"/>
      <c r="W246" s="19"/>
      <c r="X246" s="19"/>
      <c r="Y246" s="19"/>
      <c r="Z246" s="19"/>
    </row>
    <row r="247" spans="1:26" ht="13">
      <c r="A247" s="21">
        <v>245</v>
      </c>
      <c r="B247" s="22">
        <v>20394</v>
      </c>
      <c r="C247" s="22">
        <v>10417</v>
      </c>
      <c r="D247" s="22">
        <v>30811</v>
      </c>
      <c r="E247" s="22">
        <v>5932456</v>
      </c>
      <c r="F247" s="25" t="s">
        <v>57</v>
      </c>
      <c r="G247" s="18"/>
      <c r="H247" s="18"/>
      <c r="I247" s="18"/>
      <c r="J247" s="18"/>
      <c r="K247" s="21">
        <v>245</v>
      </c>
      <c r="L247" s="22">
        <v>16761</v>
      </c>
      <c r="M247" s="22">
        <v>3769</v>
      </c>
      <c r="N247" s="22">
        <v>20530</v>
      </c>
      <c r="O247" s="25" t="s">
        <v>57</v>
      </c>
      <c r="P247" s="25" t="s">
        <v>57</v>
      </c>
      <c r="Q247" s="18"/>
      <c r="R247" s="18"/>
      <c r="S247" s="18"/>
      <c r="T247" s="19"/>
      <c r="U247" s="19"/>
      <c r="V247" s="19"/>
      <c r="W247" s="19"/>
      <c r="X247" s="19"/>
      <c r="Y247" s="19"/>
      <c r="Z247" s="19"/>
    </row>
    <row r="248" spans="1:26" ht="13">
      <c r="A248" s="21">
        <v>246</v>
      </c>
      <c r="B248" s="22">
        <v>20429</v>
      </c>
      <c r="C248" s="22">
        <v>10382</v>
      </c>
      <c r="D248" s="22">
        <v>30811</v>
      </c>
      <c r="E248" s="22">
        <v>5912027</v>
      </c>
      <c r="F248" s="25" t="s">
        <v>57</v>
      </c>
      <c r="G248" s="18"/>
      <c r="H248" s="18"/>
      <c r="I248" s="18"/>
      <c r="J248" s="18"/>
      <c r="K248" s="21">
        <v>246</v>
      </c>
      <c r="L248" s="22">
        <v>16790</v>
      </c>
      <c r="M248" s="22">
        <v>3740</v>
      </c>
      <c r="N248" s="22">
        <v>20530</v>
      </c>
      <c r="O248" s="25" t="s">
        <v>57</v>
      </c>
      <c r="P248" s="25" t="s">
        <v>57</v>
      </c>
      <c r="Q248" s="18"/>
      <c r="R248" s="18"/>
      <c r="S248" s="18"/>
      <c r="T248" s="19"/>
      <c r="U248" s="19"/>
      <c r="V248" s="19"/>
      <c r="W248" s="19"/>
      <c r="X248" s="19"/>
      <c r="Y248" s="19"/>
      <c r="Z248" s="19"/>
    </row>
    <row r="249" spans="1:26" ht="13">
      <c r="A249" s="21">
        <v>247</v>
      </c>
      <c r="B249" s="22">
        <v>20465</v>
      </c>
      <c r="C249" s="22">
        <v>10346</v>
      </c>
      <c r="D249" s="22">
        <v>30811</v>
      </c>
      <c r="E249" s="22">
        <v>5891562</v>
      </c>
      <c r="F249" s="25" t="s">
        <v>57</v>
      </c>
      <c r="G249" s="18"/>
      <c r="H249" s="18"/>
      <c r="I249" s="18"/>
      <c r="J249" s="18"/>
      <c r="K249" s="21">
        <v>247</v>
      </c>
      <c r="L249" s="22">
        <v>16820</v>
      </c>
      <c r="M249" s="22">
        <v>3710</v>
      </c>
      <c r="N249" s="22">
        <v>20530</v>
      </c>
      <c r="O249" s="25" t="s">
        <v>57</v>
      </c>
      <c r="P249" s="25" t="s">
        <v>57</v>
      </c>
      <c r="Q249" s="18"/>
      <c r="R249" s="18"/>
      <c r="S249" s="18"/>
      <c r="T249" s="19"/>
      <c r="U249" s="19"/>
      <c r="V249" s="19"/>
      <c r="W249" s="19"/>
      <c r="X249" s="19"/>
      <c r="Y249" s="19"/>
      <c r="Z249" s="19"/>
    </row>
    <row r="250" spans="1:26" ht="13">
      <c r="A250" s="21">
        <v>248</v>
      </c>
      <c r="B250" s="22">
        <v>20501</v>
      </c>
      <c r="C250" s="22">
        <v>10310</v>
      </c>
      <c r="D250" s="22">
        <v>30811</v>
      </c>
      <c r="E250" s="22">
        <v>5871061</v>
      </c>
      <c r="F250" s="25" t="s">
        <v>57</v>
      </c>
      <c r="G250" s="18"/>
      <c r="H250" s="18"/>
      <c r="I250" s="18"/>
      <c r="J250" s="18"/>
      <c r="K250" s="21">
        <v>248</v>
      </c>
      <c r="L250" s="22">
        <v>16849</v>
      </c>
      <c r="M250" s="22">
        <v>3681</v>
      </c>
      <c r="N250" s="22">
        <v>20530</v>
      </c>
      <c r="O250" s="25" t="s">
        <v>57</v>
      </c>
      <c r="P250" s="25" t="s">
        <v>57</v>
      </c>
      <c r="Q250" s="18"/>
      <c r="R250" s="18"/>
      <c r="S250" s="18"/>
      <c r="T250" s="19"/>
      <c r="U250" s="19"/>
      <c r="V250" s="19"/>
      <c r="W250" s="19"/>
      <c r="X250" s="19"/>
      <c r="Y250" s="19"/>
      <c r="Z250" s="19"/>
    </row>
    <row r="251" spans="1:26" ht="13">
      <c r="A251" s="21">
        <v>249</v>
      </c>
      <c r="B251" s="22">
        <v>20537</v>
      </c>
      <c r="C251" s="22">
        <v>10274</v>
      </c>
      <c r="D251" s="22">
        <v>30811</v>
      </c>
      <c r="E251" s="22">
        <v>5850524</v>
      </c>
      <c r="F251" s="25" t="s">
        <v>57</v>
      </c>
      <c r="G251" s="18"/>
      <c r="H251" s="18"/>
      <c r="I251" s="18"/>
      <c r="J251" s="18"/>
      <c r="K251" s="21">
        <v>249</v>
      </c>
      <c r="L251" s="22">
        <v>16879</v>
      </c>
      <c r="M251" s="22">
        <v>3651</v>
      </c>
      <c r="N251" s="22">
        <v>20530</v>
      </c>
      <c r="O251" s="25" t="s">
        <v>57</v>
      </c>
      <c r="P251" s="25" t="s">
        <v>57</v>
      </c>
      <c r="Q251" s="18"/>
      <c r="R251" s="18"/>
      <c r="S251" s="18"/>
      <c r="T251" s="19"/>
      <c r="U251" s="19"/>
      <c r="V251" s="19"/>
      <c r="W251" s="19"/>
      <c r="X251" s="19"/>
      <c r="Y251" s="19"/>
      <c r="Z251" s="19"/>
    </row>
    <row r="252" spans="1:26" ht="13">
      <c r="A252" s="21">
        <v>250</v>
      </c>
      <c r="B252" s="22">
        <v>20573</v>
      </c>
      <c r="C252" s="22">
        <v>10238</v>
      </c>
      <c r="D252" s="22">
        <v>30811</v>
      </c>
      <c r="E252" s="22">
        <v>5829951</v>
      </c>
      <c r="F252" s="25" t="s">
        <v>57</v>
      </c>
      <c r="G252" s="18"/>
      <c r="H252" s="18"/>
      <c r="I252" s="18"/>
      <c r="J252" s="18"/>
      <c r="K252" s="21">
        <v>250</v>
      </c>
      <c r="L252" s="22">
        <v>16908</v>
      </c>
      <c r="M252" s="22">
        <v>3622</v>
      </c>
      <c r="N252" s="22">
        <v>20530</v>
      </c>
      <c r="O252" s="25" t="s">
        <v>57</v>
      </c>
      <c r="P252" s="25" t="s">
        <v>57</v>
      </c>
      <c r="Q252" s="18"/>
      <c r="R252" s="18"/>
      <c r="S252" s="18"/>
      <c r="T252" s="19"/>
      <c r="U252" s="19"/>
      <c r="V252" s="19"/>
      <c r="W252" s="19"/>
      <c r="X252" s="19"/>
      <c r="Y252" s="19"/>
      <c r="Z252" s="19"/>
    </row>
    <row r="253" spans="1:26" ht="13">
      <c r="A253" s="21">
        <v>251</v>
      </c>
      <c r="B253" s="22">
        <v>20609</v>
      </c>
      <c r="C253" s="22">
        <v>10202</v>
      </c>
      <c r="D253" s="22">
        <v>30811</v>
      </c>
      <c r="E253" s="22">
        <v>5809342</v>
      </c>
      <c r="F253" s="25" t="s">
        <v>57</v>
      </c>
      <c r="G253" s="18"/>
      <c r="H253" s="18"/>
      <c r="I253" s="18"/>
      <c r="J253" s="18"/>
      <c r="K253" s="21">
        <v>251</v>
      </c>
      <c r="L253" s="22">
        <v>16938</v>
      </c>
      <c r="M253" s="22">
        <v>3592</v>
      </c>
      <c r="N253" s="22">
        <v>20530</v>
      </c>
      <c r="O253" s="25" t="s">
        <v>57</v>
      </c>
      <c r="P253" s="25" t="s">
        <v>57</v>
      </c>
      <c r="Q253" s="18"/>
      <c r="R253" s="18"/>
      <c r="S253" s="18"/>
      <c r="T253" s="19"/>
      <c r="U253" s="19"/>
      <c r="V253" s="19"/>
      <c r="W253" s="19"/>
      <c r="X253" s="19"/>
      <c r="Y253" s="19"/>
      <c r="Z253" s="19"/>
    </row>
    <row r="254" spans="1:26" ht="13">
      <c r="A254" s="21">
        <v>252</v>
      </c>
      <c r="B254" s="22">
        <v>20645</v>
      </c>
      <c r="C254" s="22">
        <v>10166</v>
      </c>
      <c r="D254" s="22">
        <v>30811</v>
      </c>
      <c r="E254" s="22">
        <v>5788697</v>
      </c>
      <c r="F254" s="25" t="s">
        <v>57</v>
      </c>
      <c r="G254" s="18"/>
      <c r="H254" s="18"/>
      <c r="I254" s="18"/>
      <c r="J254" s="18"/>
      <c r="K254" s="21">
        <v>252</v>
      </c>
      <c r="L254" s="22">
        <v>16967</v>
      </c>
      <c r="M254" s="22">
        <v>3563</v>
      </c>
      <c r="N254" s="22">
        <v>20530</v>
      </c>
      <c r="O254" s="25" t="s">
        <v>57</v>
      </c>
      <c r="P254" s="25" t="s">
        <v>57</v>
      </c>
      <c r="Q254" s="18"/>
      <c r="R254" s="18"/>
      <c r="S254" s="18"/>
      <c r="T254" s="19"/>
      <c r="U254" s="19"/>
      <c r="V254" s="19"/>
      <c r="W254" s="19"/>
      <c r="X254" s="19"/>
      <c r="Y254" s="19"/>
      <c r="Z254" s="19"/>
    </row>
    <row r="255" spans="1:26" ht="13">
      <c r="A255" s="21">
        <v>253</v>
      </c>
      <c r="B255" s="22">
        <v>20681</v>
      </c>
      <c r="C255" s="22">
        <v>10130</v>
      </c>
      <c r="D255" s="22">
        <v>30811</v>
      </c>
      <c r="E255" s="22">
        <v>5768016</v>
      </c>
      <c r="F255" s="25" t="s">
        <v>57</v>
      </c>
      <c r="G255" s="18"/>
      <c r="H255" s="18"/>
      <c r="I255" s="18"/>
      <c r="J255" s="18"/>
      <c r="K255" s="21">
        <v>253</v>
      </c>
      <c r="L255" s="22">
        <v>16997</v>
      </c>
      <c r="M255" s="22">
        <v>3533</v>
      </c>
      <c r="N255" s="22">
        <v>20530</v>
      </c>
      <c r="O255" s="25" t="s">
        <v>57</v>
      </c>
      <c r="P255" s="25" t="s">
        <v>57</v>
      </c>
      <c r="Q255" s="18"/>
      <c r="R255" s="18"/>
      <c r="S255" s="18"/>
      <c r="T255" s="19"/>
      <c r="U255" s="19"/>
      <c r="V255" s="19"/>
      <c r="W255" s="19"/>
      <c r="X255" s="19"/>
      <c r="Y255" s="19"/>
      <c r="Z255" s="19"/>
    </row>
    <row r="256" spans="1:26" ht="13">
      <c r="A256" s="21">
        <v>254</v>
      </c>
      <c r="B256" s="22">
        <v>20717</v>
      </c>
      <c r="C256" s="22">
        <v>10094</v>
      </c>
      <c r="D256" s="22">
        <v>30811</v>
      </c>
      <c r="E256" s="22">
        <v>5747299</v>
      </c>
      <c r="F256" s="25" t="s">
        <v>57</v>
      </c>
      <c r="G256" s="18"/>
      <c r="H256" s="18"/>
      <c r="I256" s="18"/>
      <c r="J256" s="18"/>
      <c r="K256" s="21">
        <v>254</v>
      </c>
      <c r="L256" s="22">
        <v>17027</v>
      </c>
      <c r="M256" s="22">
        <v>3503</v>
      </c>
      <c r="N256" s="22">
        <v>20530</v>
      </c>
      <c r="O256" s="25" t="s">
        <v>57</v>
      </c>
      <c r="P256" s="25" t="s">
        <v>57</v>
      </c>
      <c r="Q256" s="18"/>
      <c r="R256" s="18"/>
      <c r="S256" s="18"/>
      <c r="T256" s="19"/>
      <c r="U256" s="19"/>
      <c r="V256" s="19"/>
      <c r="W256" s="19"/>
      <c r="X256" s="19"/>
      <c r="Y256" s="19"/>
      <c r="Z256" s="19"/>
    </row>
    <row r="257" spans="1:26" ht="13">
      <c r="A257" s="21">
        <v>255</v>
      </c>
      <c r="B257" s="22">
        <v>20753</v>
      </c>
      <c r="C257" s="22">
        <v>10058</v>
      </c>
      <c r="D257" s="22">
        <v>30811</v>
      </c>
      <c r="E257" s="22">
        <v>5726546</v>
      </c>
      <c r="F257" s="25" t="s">
        <v>57</v>
      </c>
      <c r="G257" s="18"/>
      <c r="H257" s="18"/>
      <c r="I257" s="18"/>
      <c r="J257" s="18"/>
      <c r="K257" s="21">
        <v>255</v>
      </c>
      <c r="L257" s="22">
        <v>17057</v>
      </c>
      <c r="M257" s="22">
        <v>3473</v>
      </c>
      <c r="N257" s="22">
        <v>20530</v>
      </c>
      <c r="O257" s="25" t="s">
        <v>57</v>
      </c>
      <c r="P257" s="25" t="s">
        <v>57</v>
      </c>
      <c r="Q257" s="18"/>
      <c r="R257" s="18"/>
      <c r="S257" s="18"/>
      <c r="T257" s="19"/>
      <c r="U257" s="19"/>
      <c r="V257" s="19"/>
      <c r="W257" s="19"/>
      <c r="X257" s="19"/>
      <c r="Y257" s="19"/>
      <c r="Z257" s="19"/>
    </row>
    <row r="258" spans="1:26" ht="13">
      <c r="A258" s="21">
        <v>256</v>
      </c>
      <c r="B258" s="22">
        <v>20790</v>
      </c>
      <c r="C258" s="22">
        <v>10021</v>
      </c>
      <c r="D258" s="22">
        <v>30811</v>
      </c>
      <c r="E258" s="22">
        <v>5705756</v>
      </c>
      <c r="F258" s="25" t="s">
        <v>57</v>
      </c>
      <c r="G258" s="18"/>
      <c r="H258" s="18"/>
      <c r="I258" s="18"/>
      <c r="J258" s="18"/>
      <c r="K258" s="21">
        <v>256</v>
      </c>
      <c r="L258" s="22">
        <v>17086</v>
      </c>
      <c r="M258" s="22">
        <v>3444</v>
      </c>
      <c r="N258" s="22">
        <v>20530</v>
      </c>
      <c r="O258" s="25" t="s">
        <v>57</v>
      </c>
      <c r="P258" s="25" t="s">
        <v>57</v>
      </c>
      <c r="Q258" s="18"/>
      <c r="R258" s="18"/>
      <c r="S258" s="18"/>
      <c r="T258" s="19"/>
      <c r="U258" s="19"/>
      <c r="V258" s="19"/>
      <c r="W258" s="19"/>
      <c r="X258" s="19"/>
      <c r="Y258" s="19"/>
      <c r="Z258" s="19"/>
    </row>
    <row r="259" spans="1:26" ht="13">
      <c r="A259" s="21">
        <v>257</v>
      </c>
      <c r="B259" s="22">
        <v>20826</v>
      </c>
      <c r="C259" s="22">
        <v>9985</v>
      </c>
      <c r="D259" s="22">
        <v>30811</v>
      </c>
      <c r="E259" s="22">
        <v>5684930</v>
      </c>
      <c r="F259" s="25" t="s">
        <v>57</v>
      </c>
      <c r="G259" s="18"/>
      <c r="H259" s="18"/>
      <c r="I259" s="18"/>
      <c r="J259" s="18"/>
      <c r="K259" s="21">
        <v>257</v>
      </c>
      <c r="L259" s="22">
        <v>17116</v>
      </c>
      <c r="M259" s="22">
        <v>3414</v>
      </c>
      <c r="N259" s="22">
        <v>20530</v>
      </c>
      <c r="O259" s="25" t="s">
        <v>57</v>
      </c>
      <c r="P259" s="25" t="s">
        <v>57</v>
      </c>
      <c r="Q259" s="18"/>
      <c r="R259" s="18"/>
      <c r="S259" s="18"/>
      <c r="T259" s="19"/>
      <c r="U259" s="19"/>
      <c r="V259" s="19"/>
      <c r="W259" s="19"/>
      <c r="X259" s="19"/>
      <c r="Y259" s="19"/>
      <c r="Z259" s="19"/>
    </row>
    <row r="260" spans="1:26" ht="13">
      <c r="A260" s="21">
        <v>258</v>
      </c>
      <c r="B260" s="22">
        <v>20862</v>
      </c>
      <c r="C260" s="22">
        <v>9949</v>
      </c>
      <c r="D260" s="22">
        <v>30811</v>
      </c>
      <c r="E260" s="22">
        <v>5664068</v>
      </c>
      <c r="F260" s="25" t="s">
        <v>57</v>
      </c>
      <c r="G260" s="18"/>
      <c r="H260" s="18"/>
      <c r="I260" s="18"/>
      <c r="J260" s="18"/>
      <c r="K260" s="21">
        <v>258</v>
      </c>
      <c r="L260" s="22">
        <v>17146</v>
      </c>
      <c r="M260" s="22">
        <v>3384</v>
      </c>
      <c r="N260" s="22">
        <v>20530</v>
      </c>
      <c r="O260" s="25" t="s">
        <v>57</v>
      </c>
      <c r="P260" s="25" t="s">
        <v>57</v>
      </c>
      <c r="Q260" s="18"/>
      <c r="R260" s="18"/>
      <c r="S260" s="18"/>
      <c r="T260" s="19"/>
      <c r="U260" s="19"/>
      <c r="V260" s="19"/>
      <c r="W260" s="19"/>
      <c r="X260" s="19"/>
      <c r="Y260" s="19"/>
      <c r="Z260" s="19"/>
    </row>
    <row r="261" spans="1:26" ht="13">
      <c r="A261" s="21">
        <v>259</v>
      </c>
      <c r="B261" s="22">
        <v>20899</v>
      </c>
      <c r="C261" s="22">
        <v>9912</v>
      </c>
      <c r="D261" s="22">
        <v>30811</v>
      </c>
      <c r="E261" s="22">
        <v>5643169</v>
      </c>
      <c r="F261" s="25" t="s">
        <v>57</v>
      </c>
      <c r="G261" s="18"/>
      <c r="H261" s="18"/>
      <c r="I261" s="18"/>
      <c r="J261" s="18"/>
      <c r="K261" s="21">
        <v>259</v>
      </c>
      <c r="L261" s="22">
        <v>17176</v>
      </c>
      <c r="M261" s="22">
        <v>3354</v>
      </c>
      <c r="N261" s="22">
        <v>20530</v>
      </c>
      <c r="O261" s="25" t="s">
        <v>57</v>
      </c>
      <c r="P261" s="25" t="s">
        <v>57</v>
      </c>
      <c r="Q261" s="18"/>
      <c r="R261" s="18"/>
      <c r="S261" s="18"/>
      <c r="T261" s="19"/>
      <c r="U261" s="19"/>
      <c r="V261" s="19"/>
      <c r="W261" s="19"/>
      <c r="X261" s="19"/>
      <c r="Y261" s="19"/>
      <c r="Z261" s="19"/>
    </row>
    <row r="262" spans="1:26" ht="13">
      <c r="A262" s="21">
        <v>260</v>
      </c>
      <c r="B262" s="22">
        <v>20935</v>
      </c>
      <c r="C262" s="22">
        <v>9876</v>
      </c>
      <c r="D262" s="22">
        <v>30811</v>
      </c>
      <c r="E262" s="22">
        <v>5622234</v>
      </c>
      <c r="F262" s="25" t="s">
        <v>57</v>
      </c>
      <c r="G262" s="18"/>
      <c r="H262" s="18"/>
      <c r="I262" s="18"/>
      <c r="J262" s="18"/>
      <c r="K262" s="21">
        <v>260</v>
      </c>
      <c r="L262" s="22">
        <v>17206</v>
      </c>
      <c r="M262" s="22">
        <v>3324</v>
      </c>
      <c r="N262" s="22">
        <v>20530</v>
      </c>
      <c r="O262" s="25" t="s">
        <v>57</v>
      </c>
      <c r="P262" s="25" t="s">
        <v>57</v>
      </c>
      <c r="Q262" s="18"/>
      <c r="R262" s="18"/>
      <c r="S262" s="18"/>
      <c r="T262" s="19"/>
      <c r="U262" s="19"/>
      <c r="V262" s="19"/>
      <c r="W262" s="19"/>
      <c r="X262" s="19"/>
      <c r="Y262" s="19"/>
      <c r="Z262" s="19"/>
    </row>
    <row r="263" spans="1:26" ht="13">
      <c r="A263" s="21">
        <v>261</v>
      </c>
      <c r="B263" s="22">
        <v>20972</v>
      </c>
      <c r="C263" s="22">
        <v>9839</v>
      </c>
      <c r="D263" s="22">
        <v>30811</v>
      </c>
      <c r="E263" s="22">
        <v>5601262</v>
      </c>
      <c r="F263" s="25" t="s">
        <v>57</v>
      </c>
      <c r="G263" s="18"/>
      <c r="H263" s="18"/>
      <c r="I263" s="18"/>
      <c r="J263" s="18"/>
      <c r="K263" s="21">
        <v>261</v>
      </c>
      <c r="L263" s="22">
        <v>17236</v>
      </c>
      <c r="M263" s="22">
        <v>3294</v>
      </c>
      <c r="N263" s="22">
        <v>20530</v>
      </c>
      <c r="O263" s="25" t="s">
        <v>57</v>
      </c>
      <c r="P263" s="25" t="s">
        <v>57</v>
      </c>
      <c r="Q263" s="18"/>
      <c r="R263" s="18"/>
      <c r="S263" s="18"/>
      <c r="T263" s="19"/>
      <c r="U263" s="19"/>
      <c r="V263" s="19"/>
      <c r="W263" s="19"/>
      <c r="X263" s="19"/>
      <c r="Y263" s="19"/>
      <c r="Z263" s="19"/>
    </row>
    <row r="264" spans="1:26" ht="13">
      <c r="A264" s="21">
        <v>262</v>
      </c>
      <c r="B264" s="22">
        <v>21009</v>
      </c>
      <c r="C264" s="22">
        <v>9802</v>
      </c>
      <c r="D264" s="22">
        <v>30811</v>
      </c>
      <c r="E264" s="22">
        <v>5580253</v>
      </c>
      <c r="F264" s="25" t="s">
        <v>57</v>
      </c>
      <c r="G264" s="18"/>
      <c r="H264" s="18"/>
      <c r="I264" s="18"/>
      <c r="J264" s="18"/>
      <c r="K264" s="21">
        <v>262</v>
      </c>
      <c r="L264" s="22">
        <v>17267</v>
      </c>
      <c r="M264" s="22">
        <v>3263</v>
      </c>
      <c r="N264" s="22">
        <v>20530</v>
      </c>
      <c r="O264" s="25" t="s">
        <v>57</v>
      </c>
      <c r="P264" s="25" t="s">
        <v>57</v>
      </c>
      <c r="Q264" s="18"/>
      <c r="R264" s="18"/>
      <c r="S264" s="18"/>
      <c r="T264" s="19"/>
      <c r="U264" s="19"/>
      <c r="V264" s="19"/>
      <c r="W264" s="19"/>
      <c r="X264" s="19"/>
      <c r="Y264" s="19"/>
      <c r="Z264" s="19"/>
    </row>
    <row r="265" spans="1:26" ht="13">
      <c r="A265" s="21">
        <v>263</v>
      </c>
      <c r="B265" s="22">
        <v>21046</v>
      </c>
      <c r="C265" s="22">
        <v>9765</v>
      </c>
      <c r="D265" s="22">
        <v>30811</v>
      </c>
      <c r="E265" s="22">
        <v>5559207</v>
      </c>
      <c r="F265" s="25" t="s">
        <v>57</v>
      </c>
      <c r="G265" s="18"/>
      <c r="H265" s="18"/>
      <c r="I265" s="18"/>
      <c r="J265" s="18"/>
      <c r="K265" s="21">
        <v>263</v>
      </c>
      <c r="L265" s="22">
        <v>17297</v>
      </c>
      <c r="M265" s="22">
        <v>3233</v>
      </c>
      <c r="N265" s="22">
        <v>20530</v>
      </c>
      <c r="O265" s="25" t="s">
        <v>57</v>
      </c>
      <c r="P265" s="25" t="s">
        <v>57</v>
      </c>
      <c r="Q265" s="18"/>
      <c r="R265" s="18"/>
      <c r="S265" s="18"/>
      <c r="T265" s="19"/>
      <c r="U265" s="19"/>
      <c r="V265" s="19"/>
      <c r="W265" s="19"/>
      <c r="X265" s="19"/>
      <c r="Y265" s="19"/>
      <c r="Z265" s="19"/>
    </row>
    <row r="266" spans="1:26" ht="13">
      <c r="A266" s="21">
        <v>264</v>
      </c>
      <c r="B266" s="22">
        <v>21082</v>
      </c>
      <c r="C266" s="22">
        <v>9729</v>
      </c>
      <c r="D266" s="22">
        <v>30811</v>
      </c>
      <c r="E266" s="22">
        <v>5538125</v>
      </c>
      <c r="F266" s="25" t="s">
        <v>57</v>
      </c>
      <c r="G266" s="18"/>
      <c r="H266" s="18"/>
      <c r="I266" s="18"/>
      <c r="J266" s="18"/>
      <c r="K266" s="21">
        <v>264</v>
      </c>
      <c r="L266" s="22">
        <v>17327</v>
      </c>
      <c r="M266" s="22">
        <v>3203</v>
      </c>
      <c r="N266" s="22">
        <v>20530</v>
      </c>
      <c r="O266" s="25" t="s">
        <v>57</v>
      </c>
      <c r="P266" s="25" t="s">
        <v>57</v>
      </c>
      <c r="Q266" s="18"/>
      <c r="R266" s="18"/>
      <c r="S266" s="18"/>
      <c r="T266" s="19"/>
      <c r="U266" s="19"/>
      <c r="V266" s="19"/>
      <c r="W266" s="19"/>
      <c r="X266" s="19"/>
      <c r="Y266" s="19"/>
      <c r="Z266" s="19"/>
    </row>
    <row r="267" spans="1:26" ht="13">
      <c r="A267" s="21">
        <v>265</v>
      </c>
      <c r="B267" s="22">
        <v>21119</v>
      </c>
      <c r="C267" s="22">
        <v>9692</v>
      </c>
      <c r="D267" s="22">
        <v>30811</v>
      </c>
      <c r="E267" s="22">
        <v>5517006</v>
      </c>
      <c r="F267" s="25" t="s">
        <v>57</v>
      </c>
      <c r="G267" s="18"/>
      <c r="H267" s="18"/>
      <c r="I267" s="18"/>
      <c r="J267" s="18"/>
      <c r="K267" s="21">
        <v>265</v>
      </c>
      <c r="L267" s="22">
        <v>17357</v>
      </c>
      <c r="M267" s="22">
        <v>3173</v>
      </c>
      <c r="N267" s="22">
        <v>20530</v>
      </c>
      <c r="O267" s="25" t="s">
        <v>57</v>
      </c>
      <c r="P267" s="25" t="s">
        <v>57</v>
      </c>
      <c r="Q267" s="18"/>
      <c r="R267" s="18"/>
      <c r="S267" s="18"/>
      <c r="T267" s="19"/>
      <c r="U267" s="19"/>
      <c r="V267" s="19"/>
      <c r="W267" s="19"/>
      <c r="X267" s="19"/>
      <c r="Y267" s="19"/>
      <c r="Z267" s="19"/>
    </row>
    <row r="268" spans="1:26" ht="13">
      <c r="A268" s="21">
        <v>266</v>
      </c>
      <c r="B268" s="22">
        <v>21156</v>
      </c>
      <c r="C268" s="22">
        <v>9655</v>
      </c>
      <c r="D268" s="22">
        <v>30811</v>
      </c>
      <c r="E268" s="22">
        <v>5495850</v>
      </c>
      <c r="F268" s="25" t="s">
        <v>57</v>
      </c>
      <c r="G268" s="18"/>
      <c r="H268" s="18"/>
      <c r="I268" s="18"/>
      <c r="J268" s="18"/>
      <c r="K268" s="21">
        <v>266</v>
      </c>
      <c r="L268" s="22">
        <v>17388</v>
      </c>
      <c r="M268" s="22">
        <v>3142</v>
      </c>
      <c r="N268" s="22">
        <v>20530</v>
      </c>
      <c r="O268" s="25" t="s">
        <v>57</v>
      </c>
      <c r="P268" s="25" t="s">
        <v>57</v>
      </c>
      <c r="Q268" s="18"/>
      <c r="R268" s="18"/>
      <c r="S268" s="18"/>
      <c r="T268" s="19"/>
      <c r="U268" s="19"/>
      <c r="V268" s="19"/>
      <c r="W268" s="19"/>
      <c r="X268" s="19"/>
      <c r="Y268" s="19"/>
      <c r="Z268" s="19"/>
    </row>
    <row r="269" spans="1:26" ht="13">
      <c r="A269" s="21">
        <v>267</v>
      </c>
      <c r="B269" s="22">
        <v>21193</v>
      </c>
      <c r="C269" s="22">
        <v>9618</v>
      </c>
      <c r="D269" s="22">
        <v>30811</v>
      </c>
      <c r="E269" s="22">
        <v>5474657</v>
      </c>
      <c r="F269" s="25" t="s">
        <v>57</v>
      </c>
      <c r="G269" s="18"/>
      <c r="H269" s="18"/>
      <c r="I269" s="18"/>
      <c r="J269" s="18"/>
      <c r="K269" s="21">
        <v>267</v>
      </c>
      <c r="L269" s="22">
        <v>17418</v>
      </c>
      <c r="M269" s="22">
        <v>3112</v>
      </c>
      <c r="N269" s="22">
        <v>20530</v>
      </c>
      <c r="O269" s="25" t="s">
        <v>57</v>
      </c>
      <c r="P269" s="25" t="s">
        <v>57</v>
      </c>
      <c r="Q269" s="18"/>
      <c r="R269" s="18"/>
      <c r="S269" s="18"/>
      <c r="T269" s="19"/>
      <c r="U269" s="19"/>
      <c r="V269" s="19"/>
      <c r="W269" s="19"/>
      <c r="X269" s="19"/>
      <c r="Y269" s="19"/>
      <c r="Z269" s="19"/>
    </row>
    <row r="270" spans="1:26" ht="13">
      <c r="A270" s="21">
        <v>268</v>
      </c>
      <c r="B270" s="22">
        <v>21230</v>
      </c>
      <c r="C270" s="22">
        <v>9581</v>
      </c>
      <c r="D270" s="22">
        <v>30811</v>
      </c>
      <c r="E270" s="22">
        <v>5453427</v>
      </c>
      <c r="F270" s="25" t="s">
        <v>57</v>
      </c>
      <c r="G270" s="18"/>
      <c r="H270" s="18"/>
      <c r="I270" s="18"/>
      <c r="J270" s="18"/>
      <c r="K270" s="21">
        <v>268</v>
      </c>
      <c r="L270" s="22">
        <v>17449</v>
      </c>
      <c r="M270" s="22">
        <v>3081</v>
      </c>
      <c r="N270" s="22">
        <v>20530</v>
      </c>
      <c r="O270" s="25" t="s">
        <v>57</v>
      </c>
      <c r="P270" s="25" t="s">
        <v>57</v>
      </c>
      <c r="Q270" s="18"/>
      <c r="R270" s="18"/>
      <c r="S270" s="18"/>
      <c r="T270" s="19"/>
      <c r="U270" s="19"/>
      <c r="V270" s="19"/>
      <c r="W270" s="19"/>
      <c r="X270" s="19"/>
      <c r="Y270" s="19"/>
      <c r="Z270" s="19"/>
    </row>
    <row r="271" spans="1:26" ht="13">
      <c r="A271" s="21">
        <v>269</v>
      </c>
      <c r="B271" s="22">
        <v>21268</v>
      </c>
      <c r="C271" s="22">
        <v>9543</v>
      </c>
      <c r="D271" s="22">
        <v>30811</v>
      </c>
      <c r="E271" s="22">
        <v>5432159</v>
      </c>
      <c r="F271" s="25" t="s">
        <v>57</v>
      </c>
      <c r="G271" s="18"/>
      <c r="H271" s="18"/>
      <c r="I271" s="18"/>
      <c r="J271" s="18"/>
      <c r="K271" s="21">
        <v>269</v>
      </c>
      <c r="L271" s="22">
        <v>17479</v>
      </c>
      <c r="M271" s="22">
        <v>3051</v>
      </c>
      <c r="N271" s="22">
        <v>20530</v>
      </c>
      <c r="O271" s="25" t="s">
        <v>57</v>
      </c>
      <c r="P271" s="25" t="s">
        <v>57</v>
      </c>
      <c r="Q271" s="18"/>
      <c r="R271" s="18"/>
      <c r="S271" s="18"/>
      <c r="T271" s="19"/>
      <c r="U271" s="19"/>
      <c r="V271" s="19"/>
      <c r="W271" s="19"/>
      <c r="X271" s="19"/>
      <c r="Y271" s="19"/>
      <c r="Z271" s="19"/>
    </row>
    <row r="272" spans="1:26" ht="13">
      <c r="A272" s="21">
        <v>270</v>
      </c>
      <c r="B272" s="22">
        <v>21305</v>
      </c>
      <c r="C272" s="22">
        <v>9506</v>
      </c>
      <c r="D272" s="22">
        <v>30811</v>
      </c>
      <c r="E272" s="22">
        <v>5410854</v>
      </c>
      <c r="F272" s="25" t="s">
        <v>57</v>
      </c>
      <c r="G272" s="18"/>
      <c r="H272" s="18"/>
      <c r="I272" s="18"/>
      <c r="J272" s="18"/>
      <c r="K272" s="21">
        <v>270</v>
      </c>
      <c r="L272" s="22">
        <v>17510</v>
      </c>
      <c r="M272" s="22">
        <v>3020</v>
      </c>
      <c r="N272" s="22">
        <v>20530</v>
      </c>
      <c r="O272" s="25" t="s">
        <v>57</v>
      </c>
      <c r="P272" s="25" t="s">
        <v>57</v>
      </c>
      <c r="Q272" s="18"/>
      <c r="R272" s="18"/>
      <c r="S272" s="18"/>
      <c r="T272" s="19"/>
      <c r="U272" s="19"/>
      <c r="V272" s="19"/>
      <c r="W272" s="19"/>
      <c r="X272" s="19"/>
      <c r="Y272" s="19"/>
      <c r="Z272" s="19"/>
    </row>
    <row r="273" spans="1:26" ht="13">
      <c r="A273" s="21">
        <v>271</v>
      </c>
      <c r="B273" s="22">
        <v>21342</v>
      </c>
      <c r="C273" s="22">
        <v>9469</v>
      </c>
      <c r="D273" s="22">
        <v>30811</v>
      </c>
      <c r="E273" s="22">
        <v>5389512</v>
      </c>
      <c r="F273" s="25" t="s">
        <v>57</v>
      </c>
      <c r="G273" s="18"/>
      <c r="H273" s="18"/>
      <c r="I273" s="18"/>
      <c r="J273" s="18"/>
      <c r="K273" s="21">
        <v>271</v>
      </c>
      <c r="L273" s="22">
        <v>17541</v>
      </c>
      <c r="M273" s="22">
        <v>2989</v>
      </c>
      <c r="N273" s="22">
        <v>20530</v>
      </c>
      <c r="O273" s="25" t="s">
        <v>57</v>
      </c>
      <c r="P273" s="25" t="s">
        <v>57</v>
      </c>
      <c r="Q273" s="18"/>
      <c r="R273" s="18"/>
      <c r="S273" s="18"/>
      <c r="T273" s="19"/>
      <c r="U273" s="19"/>
      <c r="V273" s="19"/>
      <c r="W273" s="19"/>
      <c r="X273" s="19"/>
      <c r="Y273" s="19"/>
      <c r="Z273" s="19"/>
    </row>
    <row r="274" spans="1:26" ht="13">
      <c r="A274" s="21">
        <v>272</v>
      </c>
      <c r="B274" s="22">
        <v>21379</v>
      </c>
      <c r="C274" s="22">
        <v>9432</v>
      </c>
      <c r="D274" s="22">
        <v>30811</v>
      </c>
      <c r="E274" s="22">
        <v>5368133</v>
      </c>
      <c r="F274" s="25" t="s">
        <v>57</v>
      </c>
      <c r="G274" s="18"/>
      <c r="H274" s="18"/>
      <c r="I274" s="18"/>
      <c r="J274" s="18"/>
      <c r="K274" s="21">
        <v>272</v>
      </c>
      <c r="L274" s="22">
        <v>17571</v>
      </c>
      <c r="M274" s="22">
        <v>2959</v>
      </c>
      <c r="N274" s="22">
        <v>20530</v>
      </c>
      <c r="O274" s="25" t="s">
        <v>57</v>
      </c>
      <c r="P274" s="25" t="s">
        <v>57</v>
      </c>
      <c r="Q274" s="18"/>
      <c r="R274" s="18"/>
      <c r="S274" s="18"/>
      <c r="T274" s="19"/>
      <c r="U274" s="19"/>
      <c r="V274" s="19"/>
      <c r="W274" s="19"/>
      <c r="X274" s="19"/>
      <c r="Y274" s="19"/>
      <c r="Z274" s="19"/>
    </row>
    <row r="275" spans="1:26" ht="13">
      <c r="A275" s="21">
        <v>273</v>
      </c>
      <c r="B275" s="22">
        <v>21417</v>
      </c>
      <c r="C275" s="22">
        <v>9394</v>
      </c>
      <c r="D275" s="22">
        <v>30811</v>
      </c>
      <c r="E275" s="22">
        <v>5346716</v>
      </c>
      <c r="F275" s="25" t="s">
        <v>57</v>
      </c>
      <c r="G275" s="18"/>
      <c r="H275" s="18"/>
      <c r="I275" s="18"/>
      <c r="J275" s="18"/>
      <c r="K275" s="21">
        <v>273</v>
      </c>
      <c r="L275" s="22">
        <v>17602</v>
      </c>
      <c r="M275" s="22">
        <v>2928</v>
      </c>
      <c r="N275" s="22">
        <v>20530</v>
      </c>
      <c r="O275" s="25" t="s">
        <v>57</v>
      </c>
      <c r="P275" s="25" t="s">
        <v>57</v>
      </c>
      <c r="Q275" s="18"/>
      <c r="R275" s="18"/>
      <c r="S275" s="18"/>
      <c r="T275" s="19"/>
      <c r="U275" s="19"/>
      <c r="V275" s="19"/>
      <c r="W275" s="19"/>
      <c r="X275" s="19"/>
      <c r="Y275" s="19"/>
      <c r="Z275" s="19"/>
    </row>
    <row r="276" spans="1:26" ht="13">
      <c r="A276" s="21">
        <v>274</v>
      </c>
      <c r="B276" s="22">
        <v>21454</v>
      </c>
      <c r="C276" s="22">
        <v>9357</v>
      </c>
      <c r="D276" s="22">
        <v>30811</v>
      </c>
      <c r="E276" s="22">
        <v>5325262</v>
      </c>
      <c r="F276" s="25" t="s">
        <v>57</v>
      </c>
      <c r="G276" s="18"/>
      <c r="H276" s="18"/>
      <c r="I276" s="18"/>
      <c r="J276" s="18"/>
      <c r="K276" s="21">
        <v>274</v>
      </c>
      <c r="L276" s="22">
        <v>17633</v>
      </c>
      <c r="M276" s="22">
        <v>2897</v>
      </c>
      <c r="N276" s="22">
        <v>20530</v>
      </c>
      <c r="O276" s="25" t="s">
        <v>57</v>
      </c>
      <c r="P276" s="25" t="s">
        <v>57</v>
      </c>
      <c r="Q276" s="18"/>
      <c r="R276" s="18"/>
      <c r="S276" s="18"/>
      <c r="T276" s="19"/>
      <c r="U276" s="19"/>
      <c r="V276" s="19"/>
      <c r="W276" s="19"/>
      <c r="X276" s="19"/>
      <c r="Y276" s="19"/>
      <c r="Z276" s="19"/>
    </row>
    <row r="277" spans="1:26" ht="13">
      <c r="A277" s="21">
        <v>275</v>
      </c>
      <c r="B277" s="22">
        <v>21492</v>
      </c>
      <c r="C277" s="22">
        <v>9319</v>
      </c>
      <c r="D277" s="22">
        <v>30811</v>
      </c>
      <c r="E277" s="22">
        <v>5303770</v>
      </c>
      <c r="F277" s="25" t="s">
        <v>57</v>
      </c>
      <c r="G277" s="18"/>
      <c r="H277" s="18"/>
      <c r="I277" s="18"/>
      <c r="J277" s="18"/>
      <c r="K277" s="21">
        <v>275</v>
      </c>
      <c r="L277" s="22">
        <v>17664</v>
      </c>
      <c r="M277" s="22">
        <v>2866</v>
      </c>
      <c r="N277" s="22">
        <v>20530</v>
      </c>
      <c r="O277" s="25" t="s">
        <v>57</v>
      </c>
      <c r="P277" s="25" t="s">
        <v>57</v>
      </c>
      <c r="Q277" s="18"/>
      <c r="R277" s="18"/>
      <c r="S277" s="18"/>
      <c r="T277" s="19"/>
      <c r="U277" s="19"/>
      <c r="V277" s="19"/>
      <c r="W277" s="19"/>
      <c r="X277" s="19"/>
      <c r="Y277" s="19"/>
      <c r="Z277" s="19"/>
    </row>
    <row r="278" spans="1:26" ht="13">
      <c r="A278" s="21">
        <v>276</v>
      </c>
      <c r="B278" s="22">
        <v>21529</v>
      </c>
      <c r="C278" s="22">
        <v>9282</v>
      </c>
      <c r="D278" s="22">
        <v>30811</v>
      </c>
      <c r="E278" s="22">
        <v>5282241</v>
      </c>
      <c r="F278" s="25" t="s">
        <v>57</v>
      </c>
      <c r="G278" s="18"/>
      <c r="H278" s="18"/>
      <c r="I278" s="18"/>
      <c r="J278" s="18"/>
      <c r="K278" s="21">
        <v>276</v>
      </c>
      <c r="L278" s="22">
        <v>17695</v>
      </c>
      <c r="M278" s="22">
        <v>2835</v>
      </c>
      <c r="N278" s="22">
        <v>20530</v>
      </c>
      <c r="O278" s="25" t="s">
        <v>57</v>
      </c>
      <c r="P278" s="25" t="s">
        <v>57</v>
      </c>
      <c r="Q278" s="18"/>
      <c r="R278" s="18"/>
      <c r="S278" s="18"/>
      <c r="T278" s="19"/>
      <c r="U278" s="19"/>
      <c r="V278" s="19"/>
      <c r="W278" s="19"/>
      <c r="X278" s="19"/>
      <c r="Y278" s="19"/>
      <c r="Z278" s="19"/>
    </row>
    <row r="279" spans="1:26" ht="13">
      <c r="A279" s="21">
        <v>277</v>
      </c>
      <c r="B279" s="22">
        <v>21567</v>
      </c>
      <c r="C279" s="22">
        <v>9244</v>
      </c>
      <c r="D279" s="22">
        <v>30811</v>
      </c>
      <c r="E279" s="22">
        <v>5260674</v>
      </c>
      <c r="F279" s="25" t="s">
        <v>57</v>
      </c>
      <c r="G279" s="18"/>
      <c r="H279" s="18"/>
      <c r="I279" s="18"/>
      <c r="J279" s="18"/>
      <c r="K279" s="21">
        <v>277</v>
      </c>
      <c r="L279" s="22">
        <v>17725</v>
      </c>
      <c r="M279" s="22">
        <v>2805</v>
      </c>
      <c r="N279" s="22">
        <v>20530</v>
      </c>
      <c r="O279" s="25" t="s">
        <v>57</v>
      </c>
      <c r="P279" s="25" t="s">
        <v>57</v>
      </c>
      <c r="Q279" s="18"/>
      <c r="R279" s="18"/>
      <c r="S279" s="18"/>
      <c r="T279" s="19"/>
      <c r="U279" s="19"/>
      <c r="V279" s="19"/>
      <c r="W279" s="19"/>
      <c r="X279" s="19"/>
      <c r="Y279" s="19"/>
      <c r="Z279" s="19"/>
    </row>
    <row r="280" spans="1:26" ht="13">
      <c r="A280" s="21">
        <v>278</v>
      </c>
      <c r="B280" s="22">
        <v>21605</v>
      </c>
      <c r="C280" s="22">
        <v>9206</v>
      </c>
      <c r="D280" s="22">
        <v>30811</v>
      </c>
      <c r="E280" s="22">
        <v>5239069</v>
      </c>
      <c r="F280" s="25" t="s">
        <v>57</v>
      </c>
      <c r="G280" s="18"/>
      <c r="H280" s="18"/>
      <c r="I280" s="18"/>
      <c r="J280" s="18"/>
      <c r="K280" s="21">
        <v>278</v>
      </c>
      <c r="L280" s="22">
        <v>17757</v>
      </c>
      <c r="M280" s="22">
        <v>2773</v>
      </c>
      <c r="N280" s="22">
        <v>20530</v>
      </c>
      <c r="O280" s="25" t="s">
        <v>57</v>
      </c>
      <c r="P280" s="25" t="s">
        <v>57</v>
      </c>
      <c r="Q280" s="18"/>
      <c r="R280" s="18"/>
      <c r="S280" s="18"/>
      <c r="T280" s="19"/>
      <c r="U280" s="19"/>
      <c r="V280" s="19"/>
      <c r="W280" s="19"/>
      <c r="X280" s="19"/>
      <c r="Y280" s="19"/>
      <c r="Z280" s="19"/>
    </row>
    <row r="281" spans="1:26" ht="13">
      <c r="A281" s="21">
        <v>279</v>
      </c>
      <c r="B281" s="22">
        <v>21643</v>
      </c>
      <c r="C281" s="22">
        <v>9168</v>
      </c>
      <c r="D281" s="22">
        <v>30811</v>
      </c>
      <c r="E281" s="22">
        <v>5217426</v>
      </c>
      <c r="F281" s="25" t="s">
        <v>57</v>
      </c>
      <c r="G281" s="18"/>
      <c r="H281" s="18"/>
      <c r="I281" s="18"/>
      <c r="J281" s="18"/>
      <c r="K281" s="21">
        <v>279</v>
      </c>
      <c r="L281" s="22">
        <v>17788</v>
      </c>
      <c r="M281" s="22">
        <v>2742</v>
      </c>
      <c r="N281" s="22">
        <v>20530</v>
      </c>
      <c r="O281" s="25" t="s">
        <v>57</v>
      </c>
      <c r="P281" s="25" t="s">
        <v>57</v>
      </c>
      <c r="Q281" s="18"/>
      <c r="R281" s="18"/>
      <c r="S281" s="18"/>
      <c r="T281" s="19"/>
      <c r="U281" s="19"/>
      <c r="V281" s="19"/>
      <c r="W281" s="19"/>
      <c r="X281" s="19"/>
      <c r="Y281" s="19"/>
      <c r="Z281" s="19"/>
    </row>
    <row r="282" spans="1:26" ht="13">
      <c r="A282" s="21">
        <v>280</v>
      </c>
      <c r="B282" s="22">
        <v>21681</v>
      </c>
      <c r="C282" s="22">
        <v>9130</v>
      </c>
      <c r="D282" s="22">
        <v>30811</v>
      </c>
      <c r="E282" s="22">
        <v>5195745</v>
      </c>
      <c r="F282" s="25" t="s">
        <v>57</v>
      </c>
      <c r="G282" s="18"/>
      <c r="H282" s="18"/>
      <c r="I282" s="18"/>
      <c r="J282" s="18"/>
      <c r="K282" s="21">
        <v>280</v>
      </c>
      <c r="L282" s="22">
        <v>17819</v>
      </c>
      <c r="M282" s="22">
        <v>2711</v>
      </c>
      <c r="N282" s="22">
        <v>20530</v>
      </c>
      <c r="O282" s="25" t="s">
        <v>57</v>
      </c>
      <c r="P282" s="25" t="s">
        <v>57</v>
      </c>
      <c r="Q282" s="18"/>
      <c r="R282" s="18"/>
      <c r="S282" s="18"/>
      <c r="T282" s="19"/>
      <c r="U282" s="19"/>
      <c r="V282" s="19"/>
      <c r="W282" s="19"/>
      <c r="X282" s="19"/>
      <c r="Y282" s="19"/>
      <c r="Z282" s="19"/>
    </row>
    <row r="283" spans="1:26" ht="13">
      <c r="A283" s="21">
        <v>281</v>
      </c>
      <c r="B283" s="22">
        <v>21718</v>
      </c>
      <c r="C283" s="22">
        <v>9093</v>
      </c>
      <c r="D283" s="22">
        <v>30811</v>
      </c>
      <c r="E283" s="22">
        <v>5174027</v>
      </c>
      <c r="F283" s="25" t="s">
        <v>57</v>
      </c>
      <c r="G283" s="18"/>
      <c r="H283" s="18"/>
      <c r="I283" s="18"/>
      <c r="J283" s="18"/>
      <c r="K283" s="21">
        <v>281</v>
      </c>
      <c r="L283" s="22">
        <v>17850</v>
      </c>
      <c r="M283" s="22">
        <v>2680</v>
      </c>
      <c r="N283" s="22">
        <v>20530</v>
      </c>
      <c r="O283" s="25" t="s">
        <v>57</v>
      </c>
      <c r="P283" s="25" t="s">
        <v>57</v>
      </c>
      <c r="Q283" s="18"/>
      <c r="R283" s="18"/>
      <c r="S283" s="18"/>
      <c r="T283" s="19"/>
      <c r="U283" s="19"/>
      <c r="V283" s="19"/>
      <c r="W283" s="19"/>
      <c r="X283" s="19"/>
      <c r="Y283" s="19"/>
      <c r="Z283" s="19"/>
    </row>
    <row r="284" spans="1:26" ht="13">
      <c r="A284" s="21">
        <v>282</v>
      </c>
      <c r="B284" s="22">
        <v>21756</v>
      </c>
      <c r="C284" s="22">
        <v>9055</v>
      </c>
      <c r="D284" s="22">
        <v>30811</v>
      </c>
      <c r="E284" s="22">
        <v>5152271</v>
      </c>
      <c r="F284" s="25" t="s">
        <v>57</v>
      </c>
      <c r="G284" s="18"/>
      <c r="H284" s="18"/>
      <c r="I284" s="18"/>
      <c r="J284" s="18"/>
      <c r="K284" s="21">
        <v>282</v>
      </c>
      <c r="L284" s="22">
        <v>17881</v>
      </c>
      <c r="M284" s="22">
        <v>2649</v>
      </c>
      <c r="N284" s="22">
        <v>20530</v>
      </c>
      <c r="O284" s="25" t="s">
        <v>57</v>
      </c>
      <c r="P284" s="25" t="s">
        <v>57</v>
      </c>
      <c r="Q284" s="18"/>
      <c r="R284" s="18"/>
      <c r="S284" s="18"/>
      <c r="T284" s="19"/>
      <c r="U284" s="19"/>
      <c r="V284" s="19"/>
      <c r="W284" s="19"/>
      <c r="X284" s="19"/>
      <c r="Y284" s="19"/>
      <c r="Z284" s="19"/>
    </row>
    <row r="285" spans="1:26" ht="13">
      <c r="A285" s="21">
        <v>283</v>
      </c>
      <c r="B285" s="22">
        <v>21795</v>
      </c>
      <c r="C285" s="22">
        <v>9016</v>
      </c>
      <c r="D285" s="22">
        <v>30811</v>
      </c>
      <c r="E285" s="22">
        <v>5130476</v>
      </c>
      <c r="F285" s="25" t="s">
        <v>57</v>
      </c>
      <c r="G285" s="18"/>
      <c r="H285" s="18"/>
      <c r="I285" s="18"/>
      <c r="J285" s="18"/>
      <c r="K285" s="21">
        <v>283</v>
      </c>
      <c r="L285" s="22">
        <v>17912</v>
      </c>
      <c r="M285" s="22">
        <v>2618</v>
      </c>
      <c r="N285" s="22">
        <v>20530</v>
      </c>
      <c r="O285" s="25" t="s">
        <v>57</v>
      </c>
      <c r="P285" s="25" t="s">
        <v>57</v>
      </c>
      <c r="Q285" s="18"/>
      <c r="R285" s="18"/>
      <c r="S285" s="18"/>
      <c r="T285" s="19"/>
      <c r="U285" s="19"/>
      <c r="V285" s="19"/>
      <c r="W285" s="19"/>
      <c r="X285" s="19"/>
      <c r="Y285" s="19"/>
      <c r="Z285" s="19"/>
    </row>
    <row r="286" spans="1:26" ht="13">
      <c r="A286" s="21">
        <v>284</v>
      </c>
      <c r="B286" s="22">
        <v>21833</v>
      </c>
      <c r="C286" s="22">
        <v>8978</v>
      </c>
      <c r="D286" s="22">
        <v>30811</v>
      </c>
      <c r="E286" s="22">
        <v>5108643</v>
      </c>
      <c r="F286" s="25" t="s">
        <v>57</v>
      </c>
      <c r="G286" s="18"/>
      <c r="H286" s="18"/>
      <c r="I286" s="18"/>
      <c r="J286" s="18"/>
      <c r="K286" s="21">
        <v>284</v>
      </c>
      <c r="L286" s="22">
        <v>17944</v>
      </c>
      <c r="M286" s="22">
        <v>2586</v>
      </c>
      <c r="N286" s="22">
        <v>20530</v>
      </c>
      <c r="O286" s="25" t="s">
        <v>57</v>
      </c>
      <c r="P286" s="25" t="s">
        <v>57</v>
      </c>
      <c r="Q286" s="18"/>
      <c r="R286" s="18"/>
      <c r="S286" s="18"/>
      <c r="T286" s="19"/>
      <c r="U286" s="19"/>
      <c r="V286" s="19"/>
      <c r="W286" s="19"/>
      <c r="X286" s="19"/>
      <c r="Y286" s="19"/>
      <c r="Z286" s="19"/>
    </row>
    <row r="287" spans="1:26" ht="13">
      <c r="A287" s="21">
        <v>285</v>
      </c>
      <c r="B287" s="22">
        <v>21871</v>
      </c>
      <c r="C287" s="22">
        <v>8940</v>
      </c>
      <c r="D287" s="22">
        <v>30811</v>
      </c>
      <c r="E287" s="22">
        <v>5086772</v>
      </c>
      <c r="F287" s="25" t="s">
        <v>57</v>
      </c>
      <c r="G287" s="18"/>
      <c r="H287" s="18"/>
      <c r="I287" s="18"/>
      <c r="J287" s="18"/>
      <c r="K287" s="21">
        <v>285</v>
      </c>
      <c r="L287" s="22">
        <v>17975</v>
      </c>
      <c r="M287" s="22">
        <v>2555</v>
      </c>
      <c r="N287" s="22">
        <v>20530</v>
      </c>
      <c r="O287" s="25" t="s">
        <v>57</v>
      </c>
      <c r="P287" s="25" t="s">
        <v>57</v>
      </c>
      <c r="Q287" s="18"/>
      <c r="R287" s="18"/>
      <c r="S287" s="18"/>
      <c r="T287" s="19"/>
      <c r="U287" s="19"/>
      <c r="V287" s="19"/>
      <c r="W287" s="19"/>
      <c r="X287" s="19"/>
      <c r="Y287" s="19"/>
      <c r="Z287" s="19"/>
    </row>
    <row r="288" spans="1:26" ht="13">
      <c r="A288" s="21">
        <v>286</v>
      </c>
      <c r="B288" s="22">
        <v>21909</v>
      </c>
      <c r="C288" s="22">
        <v>8902</v>
      </c>
      <c r="D288" s="22">
        <v>30811</v>
      </c>
      <c r="E288" s="22">
        <v>5064863</v>
      </c>
      <c r="F288" s="25" t="s">
        <v>57</v>
      </c>
      <c r="G288" s="18"/>
      <c r="H288" s="18"/>
      <c r="I288" s="18"/>
      <c r="J288" s="18"/>
      <c r="K288" s="21">
        <v>286</v>
      </c>
      <c r="L288" s="22">
        <v>18007</v>
      </c>
      <c r="M288" s="22">
        <v>2523</v>
      </c>
      <c r="N288" s="22">
        <v>20530</v>
      </c>
      <c r="O288" s="25" t="s">
        <v>57</v>
      </c>
      <c r="P288" s="25" t="s">
        <v>57</v>
      </c>
      <c r="Q288" s="18"/>
      <c r="R288" s="18"/>
      <c r="S288" s="18"/>
      <c r="T288" s="19"/>
      <c r="U288" s="19"/>
      <c r="V288" s="19"/>
      <c r="W288" s="19"/>
      <c r="X288" s="19"/>
      <c r="Y288" s="19"/>
      <c r="Z288" s="19"/>
    </row>
    <row r="289" spans="1:26" ht="13">
      <c r="A289" s="21">
        <v>287</v>
      </c>
      <c r="B289" s="22">
        <v>21947</v>
      </c>
      <c r="C289" s="22">
        <v>8864</v>
      </c>
      <c r="D289" s="22">
        <v>30811</v>
      </c>
      <c r="E289" s="22">
        <v>5042916</v>
      </c>
      <c r="F289" s="25" t="s">
        <v>57</v>
      </c>
      <c r="G289" s="18"/>
      <c r="H289" s="18"/>
      <c r="I289" s="18"/>
      <c r="J289" s="18"/>
      <c r="K289" s="21">
        <v>287</v>
      </c>
      <c r="L289" s="22">
        <v>18038</v>
      </c>
      <c r="M289" s="22">
        <v>2492</v>
      </c>
      <c r="N289" s="22">
        <v>20530</v>
      </c>
      <c r="O289" s="25" t="s">
        <v>57</v>
      </c>
      <c r="P289" s="25" t="s">
        <v>57</v>
      </c>
      <c r="Q289" s="18"/>
      <c r="R289" s="18"/>
      <c r="S289" s="18"/>
      <c r="T289" s="19"/>
      <c r="U289" s="19"/>
      <c r="V289" s="19"/>
      <c r="W289" s="19"/>
      <c r="X289" s="19"/>
      <c r="Y289" s="19"/>
      <c r="Z289" s="19"/>
    </row>
    <row r="290" spans="1:26" ht="13">
      <c r="A290" s="21">
        <v>288</v>
      </c>
      <c r="B290" s="22">
        <v>21986</v>
      </c>
      <c r="C290" s="22">
        <v>8825</v>
      </c>
      <c r="D290" s="22">
        <v>30811</v>
      </c>
      <c r="E290" s="22">
        <v>5020930</v>
      </c>
      <c r="F290" s="25" t="s">
        <v>57</v>
      </c>
      <c r="G290" s="18"/>
      <c r="H290" s="18"/>
      <c r="I290" s="18"/>
      <c r="J290" s="18"/>
      <c r="K290" s="21">
        <v>288</v>
      </c>
      <c r="L290" s="22">
        <v>18070</v>
      </c>
      <c r="M290" s="22">
        <v>2460</v>
      </c>
      <c r="N290" s="22">
        <v>20530</v>
      </c>
      <c r="O290" s="25" t="s">
        <v>57</v>
      </c>
      <c r="P290" s="25" t="s">
        <v>57</v>
      </c>
      <c r="Q290" s="18"/>
      <c r="R290" s="18"/>
      <c r="S290" s="18"/>
      <c r="T290" s="19"/>
      <c r="U290" s="19"/>
      <c r="V290" s="19"/>
      <c r="W290" s="19"/>
      <c r="X290" s="19"/>
      <c r="Y290" s="19"/>
      <c r="Z290" s="19"/>
    </row>
    <row r="291" spans="1:26" ht="13">
      <c r="A291" s="21">
        <v>289</v>
      </c>
      <c r="B291" s="22">
        <v>22024</v>
      </c>
      <c r="C291" s="22">
        <v>8787</v>
      </c>
      <c r="D291" s="22">
        <v>30811</v>
      </c>
      <c r="E291" s="22">
        <v>4998906</v>
      </c>
      <c r="F291" s="25" t="s">
        <v>57</v>
      </c>
      <c r="G291" s="18"/>
      <c r="H291" s="18"/>
      <c r="I291" s="18"/>
      <c r="J291" s="18"/>
      <c r="K291" s="21">
        <v>289</v>
      </c>
      <c r="L291" s="22">
        <v>18101</v>
      </c>
      <c r="M291" s="22">
        <v>2429</v>
      </c>
      <c r="N291" s="22">
        <v>20530</v>
      </c>
      <c r="O291" s="25" t="s">
        <v>57</v>
      </c>
      <c r="P291" s="25" t="s">
        <v>57</v>
      </c>
      <c r="Q291" s="18"/>
      <c r="R291" s="18"/>
      <c r="S291" s="18"/>
      <c r="T291" s="19"/>
      <c r="U291" s="19"/>
      <c r="V291" s="19"/>
      <c r="W291" s="19"/>
      <c r="X291" s="19"/>
      <c r="Y291" s="19"/>
      <c r="Z291" s="19"/>
    </row>
    <row r="292" spans="1:26" ht="13">
      <c r="A292" s="21">
        <v>290</v>
      </c>
      <c r="B292" s="22">
        <v>22063</v>
      </c>
      <c r="C292" s="22">
        <v>8748</v>
      </c>
      <c r="D292" s="22">
        <v>30811</v>
      </c>
      <c r="E292" s="22">
        <v>4976843</v>
      </c>
      <c r="F292" s="25" t="s">
        <v>57</v>
      </c>
      <c r="G292" s="18"/>
      <c r="H292" s="18"/>
      <c r="I292" s="18"/>
      <c r="J292" s="18"/>
      <c r="K292" s="21">
        <v>290</v>
      </c>
      <c r="L292" s="22">
        <v>18133</v>
      </c>
      <c r="M292" s="22">
        <v>2397</v>
      </c>
      <c r="N292" s="22">
        <v>20530</v>
      </c>
      <c r="O292" s="25" t="s">
        <v>57</v>
      </c>
      <c r="P292" s="25" t="s">
        <v>57</v>
      </c>
      <c r="Q292" s="18"/>
      <c r="R292" s="18"/>
      <c r="S292" s="18"/>
      <c r="T292" s="19"/>
      <c r="U292" s="19"/>
      <c r="V292" s="19"/>
      <c r="W292" s="19"/>
      <c r="X292" s="19"/>
      <c r="Y292" s="19"/>
      <c r="Z292" s="19"/>
    </row>
    <row r="293" spans="1:26" ht="13">
      <c r="A293" s="21">
        <v>291</v>
      </c>
      <c r="B293" s="22">
        <v>22102</v>
      </c>
      <c r="C293" s="22">
        <v>8709</v>
      </c>
      <c r="D293" s="22">
        <v>30811</v>
      </c>
      <c r="E293" s="22">
        <v>4954741</v>
      </c>
      <c r="F293" s="25" t="s">
        <v>57</v>
      </c>
      <c r="G293" s="18"/>
      <c r="H293" s="18"/>
      <c r="I293" s="18"/>
      <c r="J293" s="18"/>
      <c r="K293" s="21">
        <v>291</v>
      </c>
      <c r="L293" s="22">
        <v>18165</v>
      </c>
      <c r="M293" s="22">
        <v>2365</v>
      </c>
      <c r="N293" s="22">
        <v>20530</v>
      </c>
      <c r="O293" s="25" t="s">
        <v>57</v>
      </c>
      <c r="P293" s="25" t="s">
        <v>57</v>
      </c>
      <c r="Q293" s="18"/>
      <c r="R293" s="18"/>
      <c r="S293" s="18"/>
      <c r="T293" s="19"/>
      <c r="U293" s="19"/>
      <c r="V293" s="19"/>
      <c r="W293" s="19"/>
      <c r="X293" s="19"/>
      <c r="Y293" s="19"/>
      <c r="Z293" s="19"/>
    </row>
    <row r="294" spans="1:26" ht="13">
      <c r="A294" s="21">
        <v>292</v>
      </c>
      <c r="B294" s="22">
        <v>22140</v>
      </c>
      <c r="C294" s="22">
        <v>8671</v>
      </c>
      <c r="D294" s="22">
        <v>30811</v>
      </c>
      <c r="E294" s="22">
        <v>4932601</v>
      </c>
      <c r="F294" s="25" t="s">
        <v>57</v>
      </c>
      <c r="G294" s="18"/>
      <c r="H294" s="18"/>
      <c r="I294" s="18"/>
      <c r="J294" s="18"/>
      <c r="K294" s="21">
        <v>292</v>
      </c>
      <c r="L294" s="22">
        <v>18197</v>
      </c>
      <c r="M294" s="22">
        <v>2333</v>
      </c>
      <c r="N294" s="22">
        <v>20530</v>
      </c>
      <c r="O294" s="25" t="s">
        <v>57</v>
      </c>
      <c r="P294" s="25" t="s">
        <v>57</v>
      </c>
      <c r="Q294" s="18"/>
      <c r="R294" s="18"/>
      <c r="S294" s="18"/>
      <c r="T294" s="19"/>
      <c r="U294" s="19"/>
      <c r="V294" s="19"/>
      <c r="W294" s="19"/>
      <c r="X294" s="19"/>
      <c r="Y294" s="19"/>
      <c r="Z294" s="19"/>
    </row>
    <row r="295" spans="1:26" ht="13">
      <c r="A295" s="21">
        <v>293</v>
      </c>
      <c r="B295" s="22">
        <v>22179</v>
      </c>
      <c r="C295" s="22">
        <v>8632</v>
      </c>
      <c r="D295" s="22">
        <v>30811</v>
      </c>
      <c r="E295" s="22">
        <v>4910422</v>
      </c>
      <c r="F295" s="25" t="s">
        <v>57</v>
      </c>
      <c r="G295" s="18"/>
      <c r="H295" s="18"/>
      <c r="I295" s="18"/>
      <c r="J295" s="18"/>
      <c r="K295" s="21">
        <v>293</v>
      </c>
      <c r="L295" s="22">
        <v>18228</v>
      </c>
      <c r="M295" s="22">
        <v>2302</v>
      </c>
      <c r="N295" s="22">
        <v>20530</v>
      </c>
      <c r="O295" s="25" t="s">
        <v>57</v>
      </c>
      <c r="P295" s="25" t="s">
        <v>57</v>
      </c>
      <c r="Q295" s="18"/>
      <c r="R295" s="18"/>
      <c r="S295" s="18"/>
      <c r="T295" s="19"/>
      <c r="U295" s="19"/>
      <c r="V295" s="19"/>
      <c r="W295" s="19"/>
      <c r="X295" s="19"/>
      <c r="Y295" s="19"/>
      <c r="Z295" s="19"/>
    </row>
    <row r="296" spans="1:26" ht="13">
      <c r="A296" s="21">
        <v>294</v>
      </c>
      <c r="B296" s="22">
        <v>22218</v>
      </c>
      <c r="C296" s="22">
        <v>8593</v>
      </c>
      <c r="D296" s="22">
        <v>30811</v>
      </c>
      <c r="E296" s="22">
        <v>4888204</v>
      </c>
      <c r="F296" s="25" t="s">
        <v>57</v>
      </c>
      <c r="G296" s="18"/>
      <c r="H296" s="18"/>
      <c r="I296" s="18"/>
      <c r="J296" s="18"/>
      <c r="K296" s="21">
        <v>294</v>
      </c>
      <c r="L296" s="22">
        <v>18260</v>
      </c>
      <c r="M296" s="22">
        <v>2270</v>
      </c>
      <c r="N296" s="22">
        <v>20530</v>
      </c>
      <c r="O296" s="25" t="s">
        <v>57</v>
      </c>
      <c r="P296" s="25" t="s">
        <v>57</v>
      </c>
      <c r="Q296" s="18"/>
      <c r="R296" s="18"/>
      <c r="S296" s="18"/>
      <c r="T296" s="19"/>
      <c r="U296" s="19"/>
      <c r="V296" s="19"/>
      <c r="W296" s="19"/>
      <c r="X296" s="19"/>
      <c r="Y296" s="19"/>
      <c r="Z296" s="19"/>
    </row>
    <row r="297" spans="1:26" ht="13">
      <c r="A297" s="21">
        <v>295</v>
      </c>
      <c r="B297" s="22">
        <v>22257</v>
      </c>
      <c r="C297" s="22">
        <v>8554</v>
      </c>
      <c r="D297" s="22">
        <v>30811</v>
      </c>
      <c r="E297" s="22">
        <v>4865947</v>
      </c>
      <c r="F297" s="25" t="s">
        <v>57</v>
      </c>
      <c r="G297" s="18"/>
      <c r="H297" s="18"/>
      <c r="I297" s="18"/>
      <c r="J297" s="18"/>
      <c r="K297" s="21">
        <v>295</v>
      </c>
      <c r="L297" s="22">
        <v>18292</v>
      </c>
      <c r="M297" s="22">
        <v>2238</v>
      </c>
      <c r="N297" s="22">
        <v>20530</v>
      </c>
      <c r="O297" s="25" t="s">
        <v>57</v>
      </c>
      <c r="P297" s="25" t="s">
        <v>57</v>
      </c>
      <c r="Q297" s="18"/>
      <c r="R297" s="18"/>
      <c r="S297" s="18"/>
      <c r="T297" s="19"/>
      <c r="U297" s="19"/>
      <c r="V297" s="19"/>
      <c r="W297" s="19"/>
      <c r="X297" s="19"/>
      <c r="Y297" s="19"/>
      <c r="Z297" s="19"/>
    </row>
    <row r="298" spans="1:26" ht="13">
      <c r="A298" s="21">
        <v>296</v>
      </c>
      <c r="B298" s="22">
        <v>22296</v>
      </c>
      <c r="C298" s="22">
        <v>8515</v>
      </c>
      <c r="D298" s="22">
        <v>30811</v>
      </c>
      <c r="E298" s="22">
        <v>4843651</v>
      </c>
      <c r="F298" s="25" t="s">
        <v>57</v>
      </c>
      <c r="G298" s="18"/>
      <c r="H298" s="18"/>
      <c r="I298" s="18"/>
      <c r="J298" s="18"/>
      <c r="K298" s="21">
        <v>296</v>
      </c>
      <c r="L298" s="22">
        <v>18324</v>
      </c>
      <c r="M298" s="22">
        <v>2206</v>
      </c>
      <c r="N298" s="22">
        <v>20530</v>
      </c>
      <c r="O298" s="25" t="s">
        <v>57</v>
      </c>
      <c r="P298" s="25" t="s">
        <v>57</v>
      </c>
      <c r="Q298" s="18"/>
      <c r="R298" s="18"/>
      <c r="S298" s="18"/>
      <c r="T298" s="19"/>
      <c r="U298" s="19"/>
      <c r="V298" s="19"/>
      <c r="W298" s="19"/>
      <c r="X298" s="19"/>
      <c r="Y298" s="19"/>
      <c r="Z298" s="19"/>
    </row>
    <row r="299" spans="1:26" ht="13">
      <c r="A299" s="21">
        <v>297</v>
      </c>
      <c r="B299" s="22">
        <v>22335</v>
      </c>
      <c r="C299" s="22">
        <v>8476</v>
      </c>
      <c r="D299" s="22">
        <v>30811</v>
      </c>
      <c r="E299" s="22">
        <v>4821316</v>
      </c>
      <c r="F299" s="25" t="s">
        <v>57</v>
      </c>
      <c r="G299" s="18"/>
      <c r="H299" s="18"/>
      <c r="I299" s="18"/>
      <c r="J299" s="18"/>
      <c r="K299" s="21">
        <v>297</v>
      </c>
      <c r="L299" s="22">
        <v>18356</v>
      </c>
      <c r="M299" s="22">
        <v>2174</v>
      </c>
      <c r="N299" s="22">
        <v>20530</v>
      </c>
      <c r="O299" s="25" t="s">
        <v>57</v>
      </c>
      <c r="P299" s="25" t="s">
        <v>57</v>
      </c>
      <c r="Q299" s="18"/>
      <c r="R299" s="18"/>
      <c r="S299" s="18"/>
      <c r="T299" s="19"/>
      <c r="U299" s="19"/>
      <c r="V299" s="19"/>
      <c r="W299" s="19"/>
      <c r="X299" s="19"/>
      <c r="Y299" s="19"/>
      <c r="Z299" s="19"/>
    </row>
    <row r="300" spans="1:26" ht="13">
      <c r="A300" s="21">
        <v>298</v>
      </c>
      <c r="B300" s="22">
        <v>22374</v>
      </c>
      <c r="C300" s="22">
        <v>8437</v>
      </c>
      <c r="D300" s="22">
        <v>30811</v>
      </c>
      <c r="E300" s="22">
        <v>4798942</v>
      </c>
      <c r="F300" s="25" t="s">
        <v>57</v>
      </c>
      <c r="G300" s="18"/>
      <c r="H300" s="18"/>
      <c r="I300" s="18"/>
      <c r="J300" s="18"/>
      <c r="K300" s="21">
        <v>298</v>
      </c>
      <c r="L300" s="22">
        <v>18388</v>
      </c>
      <c r="M300" s="22">
        <v>2142</v>
      </c>
      <c r="N300" s="22">
        <v>20530</v>
      </c>
      <c r="O300" s="25" t="s">
        <v>57</v>
      </c>
      <c r="P300" s="25" t="s">
        <v>57</v>
      </c>
      <c r="Q300" s="18"/>
      <c r="R300" s="18"/>
      <c r="S300" s="18"/>
      <c r="T300" s="19"/>
      <c r="U300" s="19"/>
      <c r="V300" s="19"/>
      <c r="W300" s="19"/>
      <c r="X300" s="19"/>
      <c r="Y300" s="19"/>
      <c r="Z300" s="19"/>
    </row>
    <row r="301" spans="1:26" ht="13">
      <c r="A301" s="21">
        <v>299</v>
      </c>
      <c r="B301" s="22">
        <v>22413</v>
      </c>
      <c r="C301" s="22">
        <v>8398</v>
      </c>
      <c r="D301" s="22">
        <v>30811</v>
      </c>
      <c r="E301" s="22">
        <v>4776529</v>
      </c>
      <c r="F301" s="25" t="s">
        <v>57</v>
      </c>
      <c r="G301" s="18"/>
      <c r="H301" s="18"/>
      <c r="I301" s="18"/>
      <c r="J301" s="18"/>
      <c r="K301" s="21">
        <v>299</v>
      </c>
      <c r="L301" s="22">
        <v>18421</v>
      </c>
      <c r="M301" s="22">
        <v>2109</v>
      </c>
      <c r="N301" s="22">
        <v>20530</v>
      </c>
      <c r="O301" s="25" t="s">
        <v>57</v>
      </c>
      <c r="P301" s="25" t="s">
        <v>57</v>
      </c>
      <c r="Q301" s="18"/>
      <c r="R301" s="18"/>
      <c r="S301" s="18"/>
      <c r="T301" s="19"/>
      <c r="U301" s="19"/>
      <c r="V301" s="19"/>
      <c r="W301" s="19"/>
      <c r="X301" s="19"/>
      <c r="Y301" s="19"/>
      <c r="Z301" s="19"/>
    </row>
    <row r="302" spans="1:26" ht="13">
      <c r="A302" s="21">
        <v>300</v>
      </c>
      <c r="B302" s="22">
        <v>22452</v>
      </c>
      <c r="C302" s="22">
        <v>8359</v>
      </c>
      <c r="D302" s="22">
        <v>30811</v>
      </c>
      <c r="E302" s="22">
        <v>4754077</v>
      </c>
      <c r="F302" s="25" t="s">
        <v>57</v>
      </c>
      <c r="G302" s="18"/>
      <c r="H302" s="18"/>
      <c r="I302" s="18"/>
      <c r="J302" s="18"/>
      <c r="K302" s="21">
        <v>300</v>
      </c>
      <c r="L302" s="22">
        <v>18453</v>
      </c>
      <c r="M302" s="22">
        <v>2077</v>
      </c>
      <c r="N302" s="22">
        <v>20530</v>
      </c>
      <c r="O302" s="25" t="s">
        <v>57</v>
      </c>
      <c r="P302" s="25" t="s">
        <v>57</v>
      </c>
      <c r="Q302" s="18"/>
      <c r="R302" s="18"/>
      <c r="S302" s="18"/>
      <c r="T302" s="19"/>
      <c r="U302" s="19"/>
      <c r="V302" s="19"/>
      <c r="W302" s="19"/>
      <c r="X302" s="19"/>
      <c r="Y302" s="19"/>
      <c r="Z302" s="19"/>
    </row>
    <row r="303" spans="1:26" ht="13">
      <c r="A303" s="21">
        <v>301</v>
      </c>
      <c r="B303" s="22">
        <v>22491</v>
      </c>
      <c r="C303" s="22">
        <v>8320</v>
      </c>
      <c r="D303" s="22">
        <v>30811</v>
      </c>
      <c r="E303" s="22">
        <v>4731586</v>
      </c>
      <c r="F303" s="25" t="s">
        <v>57</v>
      </c>
      <c r="G303" s="18"/>
      <c r="H303" s="18"/>
      <c r="I303" s="18"/>
      <c r="J303" s="18"/>
      <c r="K303" s="21">
        <v>301</v>
      </c>
      <c r="L303" s="22">
        <v>18485</v>
      </c>
      <c r="M303" s="22">
        <v>2045</v>
      </c>
      <c r="N303" s="22">
        <v>20530</v>
      </c>
      <c r="O303" s="25" t="s">
        <v>57</v>
      </c>
      <c r="P303" s="25" t="s">
        <v>57</v>
      </c>
      <c r="Q303" s="18"/>
      <c r="R303" s="18"/>
      <c r="S303" s="18"/>
      <c r="T303" s="19"/>
      <c r="U303" s="19"/>
      <c r="V303" s="19"/>
      <c r="W303" s="19"/>
      <c r="X303" s="19"/>
      <c r="Y303" s="19"/>
      <c r="Z303" s="19"/>
    </row>
    <row r="304" spans="1:26" ht="13">
      <c r="A304" s="21">
        <v>302</v>
      </c>
      <c r="B304" s="22">
        <v>22531</v>
      </c>
      <c r="C304" s="22">
        <v>8280</v>
      </c>
      <c r="D304" s="22">
        <v>30811</v>
      </c>
      <c r="E304" s="22">
        <v>4709055</v>
      </c>
      <c r="F304" s="25" t="s">
        <v>57</v>
      </c>
      <c r="G304" s="18"/>
      <c r="H304" s="18"/>
      <c r="I304" s="18"/>
      <c r="J304" s="18"/>
      <c r="K304" s="21">
        <v>302</v>
      </c>
      <c r="L304" s="22">
        <v>18517</v>
      </c>
      <c r="M304" s="22">
        <v>2013</v>
      </c>
      <c r="N304" s="22">
        <v>20530</v>
      </c>
      <c r="O304" s="25" t="s">
        <v>57</v>
      </c>
      <c r="P304" s="25" t="s">
        <v>57</v>
      </c>
      <c r="Q304" s="18"/>
      <c r="R304" s="18"/>
      <c r="S304" s="18"/>
      <c r="T304" s="19"/>
      <c r="U304" s="19"/>
      <c r="V304" s="19"/>
      <c r="W304" s="19"/>
      <c r="X304" s="19"/>
      <c r="Y304" s="19"/>
      <c r="Z304" s="19"/>
    </row>
    <row r="305" spans="1:26" ht="13">
      <c r="A305" s="21">
        <v>303</v>
      </c>
      <c r="B305" s="22">
        <v>22570</v>
      </c>
      <c r="C305" s="22">
        <v>8241</v>
      </c>
      <c r="D305" s="22">
        <v>30811</v>
      </c>
      <c r="E305" s="22">
        <v>4686485</v>
      </c>
      <c r="F305" s="25" t="s">
        <v>57</v>
      </c>
      <c r="G305" s="18"/>
      <c r="H305" s="18"/>
      <c r="I305" s="18"/>
      <c r="J305" s="18"/>
      <c r="K305" s="21">
        <v>303</v>
      </c>
      <c r="L305" s="22">
        <v>18550</v>
      </c>
      <c r="M305" s="22">
        <v>1980</v>
      </c>
      <c r="N305" s="22">
        <v>20530</v>
      </c>
      <c r="O305" s="25" t="s">
        <v>57</v>
      </c>
      <c r="P305" s="25" t="s">
        <v>57</v>
      </c>
      <c r="Q305" s="18"/>
      <c r="R305" s="18"/>
      <c r="S305" s="18"/>
      <c r="T305" s="19"/>
      <c r="U305" s="19"/>
      <c r="V305" s="19"/>
      <c r="W305" s="19"/>
      <c r="X305" s="19"/>
      <c r="Y305" s="19"/>
      <c r="Z305" s="19"/>
    </row>
    <row r="306" spans="1:26" ht="13">
      <c r="A306" s="21">
        <v>304</v>
      </c>
      <c r="B306" s="22">
        <v>22610</v>
      </c>
      <c r="C306" s="22">
        <v>8201</v>
      </c>
      <c r="D306" s="22">
        <v>30811</v>
      </c>
      <c r="E306" s="22">
        <v>4663875</v>
      </c>
      <c r="F306" s="25" t="s">
        <v>57</v>
      </c>
      <c r="G306" s="18"/>
      <c r="H306" s="18"/>
      <c r="I306" s="18"/>
      <c r="J306" s="18"/>
      <c r="K306" s="21">
        <v>304</v>
      </c>
      <c r="L306" s="22">
        <v>18582</v>
      </c>
      <c r="M306" s="22">
        <v>1948</v>
      </c>
      <c r="N306" s="22">
        <v>20530</v>
      </c>
      <c r="O306" s="25" t="s">
        <v>57</v>
      </c>
      <c r="P306" s="25" t="s">
        <v>57</v>
      </c>
      <c r="Q306" s="18"/>
      <c r="R306" s="18"/>
      <c r="S306" s="18"/>
      <c r="T306" s="19"/>
      <c r="U306" s="19"/>
      <c r="V306" s="19"/>
      <c r="W306" s="19"/>
      <c r="X306" s="19"/>
      <c r="Y306" s="19"/>
      <c r="Z306" s="19"/>
    </row>
    <row r="307" spans="1:26" ht="13">
      <c r="A307" s="21">
        <v>305</v>
      </c>
      <c r="B307" s="22">
        <v>22649</v>
      </c>
      <c r="C307" s="22">
        <v>8162</v>
      </c>
      <c r="D307" s="22">
        <v>30811</v>
      </c>
      <c r="E307" s="22">
        <v>4641226</v>
      </c>
      <c r="F307" s="25" t="s">
        <v>57</v>
      </c>
      <c r="G307" s="18"/>
      <c r="H307" s="18"/>
      <c r="I307" s="18"/>
      <c r="J307" s="18"/>
      <c r="K307" s="21">
        <v>305</v>
      </c>
      <c r="L307" s="22">
        <v>18615</v>
      </c>
      <c r="M307" s="22">
        <v>1915</v>
      </c>
      <c r="N307" s="22">
        <v>20530</v>
      </c>
      <c r="O307" s="25" t="s">
        <v>57</v>
      </c>
      <c r="P307" s="25" t="s">
        <v>57</v>
      </c>
      <c r="Q307" s="18"/>
      <c r="R307" s="18"/>
      <c r="S307" s="18"/>
      <c r="T307" s="19"/>
      <c r="U307" s="19"/>
      <c r="V307" s="19"/>
      <c r="W307" s="19"/>
      <c r="X307" s="19"/>
      <c r="Y307" s="19"/>
      <c r="Z307" s="19"/>
    </row>
    <row r="308" spans="1:26" ht="13">
      <c r="A308" s="21">
        <v>306</v>
      </c>
      <c r="B308" s="22">
        <v>22689</v>
      </c>
      <c r="C308" s="22">
        <v>8122</v>
      </c>
      <c r="D308" s="22">
        <v>30811</v>
      </c>
      <c r="E308" s="22">
        <v>4618537</v>
      </c>
      <c r="F308" s="25" t="s">
        <v>57</v>
      </c>
      <c r="G308" s="18"/>
      <c r="H308" s="18"/>
      <c r="I308" s="18"/>
      <c r="J308" s="18"/>
      <c r="K308" s="21">
        <v>306</v>
      </c>
      <c r="L308" s="22">
        <v>18647</v>
      </c>
      <c r="M308" s="22">
        <v>1883</v>
      </c>
      <c r="N308" s="22">
        <v>20530</v>
      </c>
      <c r="O308" s="25" t="s">
        <v>57</v>
      </c>
      <c r="P308" s="25" t="s">
        <v>57</v>
      </c>
      <c r="Q308" s="18"/>
      <c r="R308" s="18"/>
      <c r="S308" s="18"/>
      <c r="T308" s="19"/>
      <c r="U308" s="19"/>
      <c r="V308" s="19"/>
      <c r="W308" s="19"/>
      <c r="X308" s="19"/>
      <c r="Y308" s="19"/>
      <c r="Z308" s="19"/>
    </row>
    <row r="309" spans="1:26" ht="13">
      <c r="A309" s="21">
        <v>307</v>
      </c>
      <c r="B309" s="22">
        <v>22729</v>
      </c>
      <c r="C309" s="22">
        <v>8082</v>
      </c>
      <c r="D309" s="22">
        <v>30811</v>
      </c>
      <c r="E309" s="22">
        <v>4595808</v>
      </c>
      <c r="F309" s="25" t="s">
        <v>57</v>
      </c>
      <c r="G309" s="18"/>
      <c r="H309" s="18"/>
      <c r="I309" s="18"/>
      <c r="J309" s="18"/>
      <c r="K309" s="21">
        <v>307</v>
      </c>
      <c r="L309" s="22">
        <v>18680</v>
      </c>
      <c r="M309" s="22">
        <v>1850</v>
      </c>
      <c r="N309" s="22">
        <v>20530</v>
      </c>
      <c r="O309" s="25" t="s">
        <v>57</v>
      </c>
      <c r="P309" s="25" t="s">
        <v>57</v>
      </c>
      <c r="Q309" s="18"/>
      <c r="R309" s="18"/>
      <c r="S309" s="18"/>
      <c r="T309" s="19"/>
      <c r="U309" s="19"/>
      <c r="V309" s="19"/>
      <c r="W309" s="19"/>
      <c r="X309" s="19"/>
      <c r="Y309" s="19"/>
      <c r="Z309" s="19"/>
    </row>
    <row r="310" spans="1:26" ht="13">
      <c r="A310" s="21">
        <v>308</v>
      </c>
      <c r="B310" s="22">
        <v>22768</v>
      </c>
      <c r="C310" s="22">
        <v>8043</v>
      </c>
      <c r="D310" s="22">
        <v>30811</v>
      </c>
      <c r="E310" s="22">
        <v>4573040</v>
      </c>
      <c r="F310" s="25" t="s">
        <v>57</v>
      </c>
      <c r="G310" s="18"/>
      <c r="H310" s="18"/>
      <c r="I310" s="18"/>
      <c r="J310" s="18"/>
      <c r="K310" s="21">
        <v>308</v>
      </c>
      <c r="L310" s="22">
        <v>18713</v>
      </c>
      <c r="M310" s="22">
        <v>1817</v>
      </c>
      <c r="N310" s="22">
        <v>20530</v>
      </c>
      <c r="O310" s="25" t="s">
        <v>57</v>
      </c>
      <c r="P310" s="25" t="s">
        <v>57</v>
      </c>
      <c r="Q310" s="18"/>
      <c r="R310" s="18"/>
      <c r="S310" s="18"/>
      <c r="T310" s="19"/>
      <c r="U310" s="19"/>
      <c r="V310" s="19"/>
      <c r="W310" s="19"/>
      <c r="X310" s="19"/>
      <c r="Y310" s="19"/>
      <c r="Z310" s="19"/>
    </row>
    <row r="311" spans="1:26" ht="13">
      <c r="A311" s="21">
        <v>309</v>
      </c>
      <c r="B311" s="22">
        <v>22808</v>
      </c>
      <c r="C311" s="22">
        <v>8003</v>
      </c>
      <c r="D311" s="22">
        <v>30811</v>
      </c>
      <c r="E311" s="22">
        <v>4550232</v>
      </c>
      <c r="F311" s="25" t="s">
        <v>57</v>
      </c>
      <c r="G311" s="18"/>
      <c r="H311" s="18"/>
      <c r="I311" s="18"/>
      <c r="J311" s="18"/>
      <c r="K311" s="21">
        <v>309</v>
      </c>
      <c r="L311" s="22">
        <v>18746</v>
      </c>
      <c r="M311" s="22">
        <v>1784</v>
      </c>
      <c r="N311" s="22">
        <v>20530</v>
      </c>
      <c r="O311" s="25" t="s">
        <v>57</v>
      </c>
      <c r="P311" s="25" t="s">
        <v>57</v>
      </c>
      <c r="Q311" s="18"/>
      <c r="R311" s="18"/>
      <c r="S311" s="18"/>
      <c r="T311" s="19"/>
      <c r="U311" s="19"/>
      <c r="V311" s="19"/>
      <c r="W311" s="19"/>
      <c r="X311" s="19"/>
      <c r="Y311" s="19"/>
      <c r="Z311" s="19"/>
    </row>
    <row r="312" spans="1:26" ht="13">
      <c r="A312" s="21">
        <v>310</v>
      </c>
      <c r="B312" s="22">
        <v>22848</v>
      </c>
      <c r="C312" s="22">
        <v>7963</v>
      </c>
      <c r="D312" s="22">
        <v>30811</v>
      </c>
      <c r="E312" s="22">
        <v>4527384</v>
      </c>
      <c r="F312" s="25" t="s">
        <v>57</v>
      </c>
      <c r="G312" s="18"/>
      <c r="H312" s="18"/>
      <c r="I312" s="18"/>
      <c r="J312" s="18"/>
      <c r="K312" s="21">
        <v>310</v>
      </c>
      <c r="L312" s="22">
        <v>18778</v>
      </c>
      <c r="M312" s="22">
        <v>1752</v>
      </c>
      <c r="N312" s="22">
        <v>20530</v>
      </c>
      <c r="O312" s="22">
        <v>982178</v>
      </c>
      <c r="P312" s="25" t="s">
        <v>57</v>
      </c>
      <c r="Q312" s="18"/>
      <c r="R312" s="18"/>
      <c r="S312" s="18"/>
      <c r="T312" s="19"/>
      <c r="U312" s="19"/>
      <c r="V312" s="19"/>
      <c r="W312" s="19"/>
      <c r="X312" s="19"/>
      <c r="Y312" s="19"/>
      <c r="Z312" s="19"/>
    </row>
    <row r="313" spans="1:26" ht="13">
      <c r="A313" s="21">
        <v>311</v>
      </c>
      <c r="B313" s="22">
        <v>22888</v>
      </c>
      <c r="C313" s="22">
        <v>7923</v>
      </c>
      <c r="D313" s="22">
        <v>30811</v>
      </c>
      <c r="E313" s="22">
        <v>4504496</v>
      </c>
      <c r="F313" s="25" t="s">
        <v>57</v>
      </c>
      <c r="G313" s="18"/>
      <c r="H313" s="18"/>
      <c r="I313" s="18"/>
      <c r="J313" s="18"/>
      <c r="K313" s="21">
        <v>311</v>
      </c>
      <c r="L313" s="22">
        <v>18811</v>
      </c>
      <c r="M313" s="22">
        <v>1719</v>
      </c>
      <c r="N313" s="22">
        <v>20530</v>
      </c>
      <c r="O313" s="22">
        <v>963367</v>
      </c>
      <c r="P313" s="25" t="s">
        <v>57</v>
      </c>
      <c r="Q313" s="18"/>
      <c r="R313" s="18"/>
      <c r="S313" s="18"/>
      <c r="T313" s="19"/>
      <c r="U313" s="19"/>
      <c r="V313" s="19"/>
      <c r="W313" s="19"/>
      <c r="X313" s="19"/>
      <c r="Y313" s="19"/>
      <c r="Z313" s="19"/>
    </row>
    <row r="314" spans="1:26" ht="13">
      <c r="A314" s="21">
        <v>312</v>
      </c>
      <c r="B314" s="22">
        <v>22928</v>
      </c>
      <c r="C314" s="22">
        <v>7883</v>
      </c>
      <c r="D314" s="22">
        <v>30811</v>
      </c>
      <c r="E314" s="22">
        <v>4481568</v>
      </c>
      <c r="F314" s="25" t="s">
        <v>57</v>
      </c>
      <c r="G314" s="18"/>
      <c r="H314" s="18"/>
      <c r="I314" s="18"/>
      <c r="J314" s="18"/>
      <c r="K314" s="21">
        <v>312</v>
      </c>
      <c r="L314" s="22">
        <v>18844</v>
      </c>
      <c r="M314" s="22">
        <v>1686</v>
      </c>
      <c r="N314" s="22">
        <v>20530</v>
      </c>
      <c r="O314" s="22">
        <v>944523</v>
      </c>
      <c r="P314" s="25" t="s">
        <v>57</v>
      </c>
      <c r="Q314" s="18"/>
      <c r="R314" s="18"/>
      <c r="S314" s="18"/>
      <c r="T314" s="19"/>
      <c r="U314" s="19"/>
      <c r="V314" s="19"/>
      <c r="W314" s="19"/>
      <c r="X314" s="19"/>
      <c r="Y314" s="19"/>
      <c r="Z314" s="19"/>
    </row>
    <row r="315" spans="1:26" ht="13">
      <c r="A315" s="21">
        <v>313</v>
      </c>
      <c r="B315" s="22">
        <v>22968</v>
      </c>
      <c r="C315" s="22">
        <v>7843</v>
      </c>
      <c r="D315" s="22">
        <v>30811</v>
      </c>
      <c r="E315" s="22">
        <v>4458600</v>
      </c>
      <c r="F315" s="25" t="s">
        <v>57</v>
      </c>
      <c r="G315" s="18"/>
      <c r="H315" s="18"/>
      <c r="I315" s="18"/>
      <c r="J315" s="18"/>
      <c r="K315" s="21">
        <v>313</v>
      </c>
      <c r="L315" s="22">
        <v>18877</v>
      </c>
      <c r="M315" s="22">
        <v>1653</v>
      </c>
      <c r="N315" s="22">
        <v>20530</v>
      </c>
      <c r="O315" s="22">
        <v>925646</v>
      </c>
      <c r="P315" s="25" t="s">
        <v>57</v>
      </c>
      <c r="Q315" s="18"/>
      <c r="R315" s="18"/>
      <c r="S315" s="18"/>
      <c r="T315" s="19"/>
      <c r="U315" s="19"/>
      <c r="V315" s="19"/>
      <c r="W315" s="19"/>
      <c r="X315" s="19"/>
      <c r="Y315" s="19"/>
      <c r="Z315" s="19"/>
    </row>
    <row r="316" spans="1:26" ht="13">
      <c r="A316" s="21">
        <v>314</v>
      </c>
      <c r="B316" s="22">
        <v>23008</v>
      </c>
      <c r="C316" s="22">
        <v>7803</v>
      </c>
      <c r="D316" s="22">
        <v>30811</v>
      </c>
      <c r="E316" s="22">
        <v>4435592</v>
      </c>
      <c r="F316" s="25" t="s">
        <v>57</v>
      </c>
      <c r="G316" s="18"/>
      <c r="H316" s="18"/>
      <c r="I316" s="18"/>
      <c r="J316" s="18"/>
      <c r="K316" s="21">
        <v>314</v>
      </c>
      <c r="L316" s="22">
        <v>18910</v>
      </c>
      <c r="M316" s="22">
        <v>1620</v>
      </c>
      <c r="N316" s="22">
        <v>20530</v>
      </c>
      <c r="O316" s="22">
        <v>906736</v>
      </c>
      <c r="P316" s="25" t="s">
        <v>57</v>
      </c>
      <c r="Q316" s="18"/>
      <c r="R316" s="18"/>
      <c r="S316" s="18"/>
      <c r="T316" s="19"/>
      <c r="U316" s="19"/>
      <c r="V316" s="19"/>
      <c r="W316" s="19"/>
      <c r="X316" s="19"/>
      <c r="Y316" s="19"/>
      <c r="Z316" s="19"/>
    </row>
    <row r="317" spans="1:26" ht="13">
      <c r="A317" s="21">
        <v>315</v>
      </c>
      <c r="B317" s="22">
        <v>23049</v>
      </c>
      <c r="C317" s="22">
        <v>7762</v>
      </c>
      <c r="D317" s="22">
        <v>30811</v>
      </c>
      <c r="E317" s="22">
        <v>4412543</v>
      </c>
      <c r="F317" s="25" t="s">
        <v>57</v>
      </c>
      <c r="G317" s="18"/>
      <c r="H317" s="18"/>
      <c r="I317" s="18"/>
      <c r="J317" s="18"/>
      <c r="K317" s="21">
        <v>315</v>
      </c>
      <c r="L317" s="22">
        <v>18943</v>
      </c>
      <c r="M317" s="22">
        <v>1587</v>
      </c>
      <c r="N317" s="22">
        <v>20530</v>
      </c>
      <c r="O317" s="22">
        <v>887793</v>
      </c>
      <c r="P317" s="25" t="s">
        <v>57</v>
      </c>
      <c r="Q317" s="18"/>
      <c r="R317" s="18"/>
      <c r="S317" s="18"/>
      <c r="T317" s="19"/>
      <c r="U317" s="19"/>
      <c r="V317" s="19"/>
      <c r="W317" s="19"/>
      <c r="X317" s="19"/>
      <c r="Y317" s="19"/>
      <c r="Z317" s="19"/>
    </row>
    <row r="318" spans="1:26" ht="13">
      <c r="A318" s="21">
        <v>316</v>
      </c>
      <c r="B318" s="22">
        <v>23089</v>
      </c>
      <c r="C318" s="22">
        <v>7722</v>
      </c>
      <c r="D318" s="22">
        <v>30811</v>
      </c>
      <c r="E318" s="22">
        <v>4389454</v>
      </c>
      <c r="F318" s="25" t="s">
        <v>57</v>
      </c>
      <c r="G318" s="18"/>
      <c r="H318" s="18"/>
      <c r="I318" s="18"/>
      <c r="J318" s="18"/>
      <c r="K318" s="21">
        <v>316</v>
      </c>
      <c r="L318" s="22">
        <v>18976</v>
      </c>
      <c r="M318" s="22">
        <v>1554</v>
      </c>
      <c r="N318" s="22">
        <v>20530</v>
      </c>
      <c r="O318" s="22">
        <v>868817</v>
      </c>
      <c r="P318" s="25" t="s">
        <v>57</v>
      </c>
      <c r="Q318" s="18"/>
      <c r="R318" s="18"/>
      <c r="S318" s="18"/>
      <c r="T318" s="19"/>
      <c r="U318" s="19"/>
      <c r="V318" s="19"/>
      <c r="W318" s="19"/>
      <c r="X318" s="19"/>
      <c r="Y318" s="19"/>
      <c r="Z318" s="19"/>
    </row>
    <row r="319" spans="1:26" ht="13">
      <c r="A319" s="21">
        <v>317</v>
      </c>
      <c r="B319" s="22">
        <v>23129</v>
      </c>
      <c r="C319" s="22">
        <v>7682</v>
      </c>
      <c r="D319" s="22">
        <v>30811</v>
      </c>
      <c r="E319" s="22">
        <v>4366325</v>
      </c>
      <c r="F319" s="25" t="s">
        <v>57</v>
      </c>
      <c r="G319" s="18"/>
      <c r="H319" s="18"/>
      <c r="I319" s="18"/>
      <c r="J319" s="18"/>
      <c r="K319" s="21">
        <v>317</v>
      </c>
      <c r="L319" s="22">
        <v>19010</v>
      </c>
      <c r="M319" s="22">
        <v>1520</v>
      </c>
      <c r="N319" s="22">
        <v>20530</v>
      </c>
      <c r="O319" s="22">
        <v>849807</v>
      </c>
      <c r="P319" s="25" t="s">
        <v>57</v>
      </c>
      <c r="Q319" s="18"/>
      <c r="R319" s="18"/>
      <c r="S319" s="18"/>
      <c r="T319" s="19"/>
      <c r="U319" s="19"/>
      <c r="V319" s="19"/>
      <c r="W319" s="19"/>
      <c r="X319" s="19"/>
      <c r="Y319" s="19"/>
      <c r="Z319" s="19"/>
    </row>
    <row r="320" spans="1:26" ht="13">
      <c r="A320" s="21">
        <v>318</v>
      </c>
      <c r="B320" s="22">
        <v>23170</v>
      </c>
      <c r="C320" s="22">
        <v>7641</v>
      </c>
      <c r="D320" s="22">
        <v>30811</v>
      </c>
      <c r="E320" s="22">
        <v>4343155</v>
      </c>
      <c r="F320" s="25" t="s">
        <v>57</v>
      </c>
      <c r="G320" s="18"/>
      <c r="H320" s="18"/>
      <c r="I320" s="18"/>
      <c r="J320" s="18"/>
      <c r="K320" s="21">
        <v>318</v>
      </c>
      <c r="L320" s="22">
        <v>19043</v>
      </c>
      <c r="M320" s="22">
        <v>1487</v>
      </c>
      <c r="N320" s="22">
        <v>20530</v>
      </c>
      <c r="O320" s="22">
        <v>830764</v>
      </c>
      <c r="P320" s="25" t="s">
        <v>57</v>
      </c>
      <c r="Q320" s="18"/>
      <c r="R320" s="18"/>
      <c r="S320" s="18"/>
      <c r="T320" s="19"/>
      <c r="U320" s="19"/>
      <c r="V320" s="19"/>
      <c r="W320" s="19"/>
      <c r="X320" s="19"/>
      <c r="Y320" s="19"/>
      <c r="Z320" s="19"/>
    </row>
    <row r="321" spans="1:26" ht="13">
      <c r="A321" s="21">
        <v>319</v>
      </c>
      <c r="B321" s="22">
        <v>23210</v>
      </c>
      <c r="C321" s="22">
        <v>7601</v>
      </c>
      <c r="D321" s="22">
        <v>30811</v>
      </c>
      <c r="E321" s="22">
        <v>4319945</v>
      </c>
      <c r="F321" s="25" t="s">
        <v>57</v>
      </c>
      <c r="G321" s="18"/>
      <c r="H321" s="18"/>
      <c r="I321" s="18"/>
      <c r="J321" s="18"/>
      <c r="K321" s="21">
        <v>319</v>
      </c>
      <c r="L321" s="22">
        <v>19076</v>
      </c>
      <c r="M321" s="22">
        <v>1454</v>
      </c>
      <c r="N321" s="22">
        <v>20530</v>
      </c>
      <c r="O321" s="22">
        <v>811688</v>
      </c>
      <c r="P321" s="25" t="s">
        <v>57</v>
      </c>
      <c r="Q321" s="18"/>
      <c r="R321" s="18"/>
      <c r="S321" s="18"/>
      <c r="T321" s="19"/>
      <c r="U321" s="19"/>
      <c r="V321" s="19"/>
      <c r="W321" s="19"/>
      <c r="X321" s="19"/>
      <c r="Y321" s="19"/>
      <c r="Z321" s="19"/>
    </row>
    <row r="322" spans="1:26" ht="13">
      <c r="A322" s="21">
        <v>320</v>
      </c>
      <c r="B322" s="22">
        <v>23251</v>
      </c>
      <c r="C322" s="22">
        <v>7560</v>
      </c>
      <c r="D322" s="22">
        <v>30811</v>
      </c>
      <c r="E322" s="22">
        <v>4296694</v>
      </c>
      <c r="F322" s="25" t="s">
        <v>57</v>
      </c>
      <c r="G322" s="18"/>
      <c r="H322" s="18"/>
      <c r="I322" s="18"/>
      <c r="J322" s="18"/>
      <c r="K322" s="21">
        <v>320</v>
      </c>
      <c r="L322" s="22">
        <v>19110</v>
      </c>
      <c r="M322" s="22">
        <v>1420</v>
      </c>
      <c r="N322" s="22">
        <v>20530</v>
      </c>
      <c r="O322" s="22">
        <v>792578</v>
      </c>
      <c r="P322" s="25" t="s">
        <v>57</v>
      </c>
      <c r="Q322" s="18"/>
      <c r="R322" s="18"/>
      <c r="S322" s="18"/>
      <c r="T322" s="19"/>
      <c r="U322" s="19"/>
      <c r="V322" s="19"/>
      <c r="W322" s="19"/>
      <c r="X322" s="19"/>
      <c r="Y322" s="19"/>
      <c r="Z322" s="19"/>
    </row>
    <row r="323" spans="1:26" ht="13">
      <c r="A323" s="21">
        <v>321</v>
      </c>
      <c r="B323" s="22">
        <v>23292</v>
      </c>
      <c r="C323" s="22">
        <v>7519</v>
      </c>
      <c r="D323" s="22">
        <v>30811</v>
      </c>
      <c r="E323" s="22">
        <v>4273402</v>
      </c>
      <c r="F323" s="25" t="s">
        <v>57</v>
      </c>
      <c r="G323" s="18"/>
      <c r="H323" s="18"/>
      <c r="I323" s="18"/>
      <c r="J323" s="18"/>
      <c r="K323" s="21">
        <v>321</v>
      </c>
      <c r="L323" s="22">
        <v>19143</v>
      </c>
      <c r="M323" s="22">
        <v>1387</v>
      </c>
      <c r="N323" s="22">
        <v>20530</v>
      </c>
      <c r="O323" s="22">
        <v>773435</v>
      </c>
      <c r="P323" s="25" t="s">
        <v>57</v>
      </c>
      <c r="Q323" s="18"/>
      <c r="R323" s="18"/>
      <c r="S323" s="18"/>
      <c r="T323" s="19"/>
      <c r="U323" s="19"/>
      <c r="V323" s="19"/>
      <c r="W323" s="19"/>
      <c r="X323" s="19"/>
      <c r="Y323" s="19"/>
      <c r="Z323" s="19"/>
    </row>
    <row r="324" spans="1:26" ht="13">
      <c r="A324" s="21">
        <v>322</v>
      </c>
      <c r="B324" s="22">
        <v>23333</v>
      </c>
      <c r="C324" s="22">
        <v>7478</v>
      </c>
      <c r="D324" s="22">
        <v>30811</v>
      </c>
      <c r="E324" s="22">
        <v>4250069</v>
      </c>
      <c r="F324" s="25" t="s">
        <v>57</v>
      </c>
      <c r="G324" s="18"/>
      <c r="H324" s="18"/>
      <c r="I324" s="18"/>
      <c r="J324" s="18"/>
      <c r="K324" s="21">
        <v>322</v>
      </c>
      <c r="L324" s="22">
        <v>19176</v>
      </c>
      <c r="M324" s="22">
        <v>1354</v>
      </c>
      <c r="N324" s="22">
        <v>20530</v>
      </c>
      <c r="O324" s="22">
        <v>754259</v>
      </c>
      <c r="P324" s="25" t="s">
        <v>57</v>
      </c>
      <c r="Q324" s="18"/>
      <c r="R324" s="18"/>
      <c r="S324" s="18"/>
      <c r="T324" s="19"/>
      <c r="U324" s="19"/>
      <c r="V324" s="19"/>
      <c r="W324" s="19"/>
      <c r="X324" s="19"/>
      <c r="Y324" s="19"/>
      <c r="Z324" s="19"/>
    </row>
    <row r="325" spans="1:26" ht="13">
      <c r="A325" s="21">
        <v>323</v>
      </c>
      <c r="B325" s="22">
        <v>23373</v>
      </c>
      <c r="C325" s="22">
        <v>7438</v>
      </c>
      <c r="D325" s="22">
        <v>30811</v>
      </c>
      <c r="E325" s="22">
        <v>4226696</v>
      </c>
      <c r="F325" s="25" t="s">
        <v>57</v>
      </c>
      <c r="G325" s="18"/>
      <c r="H325" s="18"/>
      <c r="I325" s="18"/>
      <c r="J325" s="18"/>
      <c r="K325" s="21">
        <v>323</v>
      </c>
      <c r="L325" s="22">
        <v>19210</v>
      </c>
      <c r="M325" s="22">
        <v>1320</v>
      </c>
      <c r="N325" s="22">
        <v>20530</v>
      </c>
      <c r="O325" s="22">
        <v>735049</v>
      </c>
      <c r="P325" s="25" t="s">
        <v>57</v>
      </c>
      <c r="Q325" s="18"/>
      <c r="R325" s="18"/>
      <c r="S325" s="18"/>
      <c r="T325" s="19"/>
      <c r="U325" s="19"/>
      <c r="V325" s="19"/>
      <c r="W325" s="19"/>
      <c r="X325" s="19"/>
      <c r="Y325" s="19"/>
      <c r="Z325" s="19"/>
    </row>
    <row r="326" spans="1:26" ht="13">
      <c r="A326" s="21">
        <v>324</v>
      </c>
      <c r="B326" s="22">
        <v>23414</v>
      </c>
      <c r="C326" s="22">
        <v>7397</v>
      </c>
      <c r="D326" s="22">
        <v>30811</v>
      </c>
      <c r="E326" s="22">
        <v>4203282</v>
      </c>
      <c r="F326" s="25" t="s">
        <v>57</v>
      </c>
      <c r="G326" s="18"/>
      <c r="H326" s="18"/>
      <c r="I326" s="18"/>
      <c r="J326" s="18"/>
      <c r="K326" s="21">
        <v>324</v>
      </c>
      <c r="L326" s="22">
        <v>19244</v>
      </c>
      <c r="M326" s="22">
        <v>1286</v>
      </c>
      <c r="N326" s="22">
        <v>20530</v>
      </c>
      <c r="O326" s="22">
        <v>715805</v>
      </c>
      <c r="P326" s="25" t="s">
        <v>57</v>
      </c>
      <c r="Q326" s="18"/>
      <c r="R326" s="18"/>
      <c r="S326" s="18"/>
      <c r="T326" s="19"/>
      <c r="U326" s="19"/>
      <c r="V326" s="19"/>
      <c r="W326" s="19"/>
      <c r="X326" s="19"/>
      <c r="Y326" s="19"/>
      <c r="Z326" s="19"/>
    </row>
    <row r="327" spans="1:26" ht="13">
      <c r="A327" s="21">
        <v>325</v>
      </c>
      <c r="B327" s="22">
        <v>23455</v>
      </c>
      <c r="C327" s="22">
        <v>7356</v>
      </c>
      <c r="D327" s="22">
        <v>30811</v>
      </c>
      <c r="E327" s="22">
        <v>4179827</v>
      </c>
      <c r="F327" s="25" t="s">
        <v>57</v>
      </c>
      <c r="G327" s="18"/>
      <c r="H327" s="18"/>
      <c r="I327" s="18"/>
      <c r="J327" s="18"/>
      <c r="K327" s="21">
        <v>325</v>
      </c>
      <c r="L327" s="22">
        <v>19277</v>
      </c>
      <c r="M327" s="22">
        <v>1253</v>
      </c>
      <c r="N327" s="22">
        <v>20530</v>
      </c>
      <c r="O327" s="22">
        <v>696528</v>
      </c>
      <c r="P327" s="25" t="s">
        <v>57</v>
      </c>
      <c r="Q327" s="18"/>
      <c r="R327" s="18"/>
      <c r="S327" s="18"/>
      <c r="T327" s="19"/>
      <c r="U327" s="19"/>
      <c r="V327" s="19"/>
      <c r="W327" s="19"/>
      <c r="X327" s="19"/>
      <c r="Y327" s="19"/>
      <c r="Z327" s="19"/>
    </row>
    <row r="328" spans="1:26" ht="13">
      <c r="A328" s="21">
        <v>326</v>
      </c>
      <c r="B328" s="22">
        <v>23496</v>
      </c>
      <c r="C328" s="22">
        <v>7315</v>
      </c>
      <c r="D328" s="22">
        <v>30811</v>
      </c>
      <c r="E328" s="22">
        <v>4156331</v>
      </c>
      <c r="F328" s="25" t="s">
        <v>57</v>
      </c>
      <c r="G328" s="18"/>
      <c r="H328" s="18"/>
      <c r="I328" s="18"/>
      <c r="J328" s="18"/>
      <c r="K328" s="21">
        <v>326</v>
      </c>
      <c r="L328" s="22">
        <v>19311</v>
      </c>
      <c r="M328" s="22">
        <v>1219</v>
      </c>
      <c r="N328" s="22">
        <v>20530</v>
      </c>
      <c r="O328" s="22">
        <v>677217</v>
      </c>
      <c r="P328" s="25" t="s">
        <v>57</v>
      </c>
      <c r="Q328" s="18"/>
      <c r="R328" s="18"/>
      <c r="S328" s="18"/>
      <c r="T328" s="19"/>
      <c r="U328" s="19"/>
      <c r="V328" s="19"/>
      <c r="W328" s="19"/>
      <c r="X328" s="19"/>
      <c r="Y328" s="19"/>
      <c r="Z328" s="19"/>
    </row>
    <row r="329" spans="1:26" ht="13">
      <c r="A329" s="21">
        <v>327</v>
      </c>
      <c r="B329" s="22">
        <v>23537</v>
      </c>
      <c r="C329" s="22">
        <v>7274</v>
      </c>
      <c r="D329" s="22">
        <v>30811</v>
      </c>
      <c r="E329" s="22">
        <v>4132794</v>
      </c>
      <c r="F329" s="25" t="s">
        <v>57</v>
      </c>
      <c r="G329" s="18"/>
      <c r="H329" s="18"/>
      <c r="I329" s="18"/>
      <c r="J329" s="18"/>
      <c r="K329" s="21">
        <v>327</v>
      </c>
      <c r="L329" s="22">
        <v>19345</v>
      </c>
      <c r="M329" s="22">
        <v>1185</v>
      </c>
      <c r="N329" s="22">
        <v>20530</v>
      </c>
      <c r="O329" s="22">
        <v>657872</v>
      </c>
      <c r="P329" s="25" t="s">
        <v>57</v>
      </c>
      <c r="Q329" s="18"/>
      <c r="R329" s="18"/>
      <c r="S329" s="18"/>
      <c r="T329" s="19"/>
      <c r="U329" s="19"/>
      <c r="V329" s="19"/>
      <c r="W329" s="19"/>
      <c r="X329" s="19"/>
      <c r="Y329" s="19"/>
      <c r="Z329" s="19"/>
    </row>
    <row r="330" spans="1:26" ht="13">
      <c r="A330" s="21">
        <v>328</v>
      </c>
      <c r="B330" s="22">
        <v>23579</v>
      </c>
      <c r="C330" s="22">
        <v>7232</v>
      </c>
      <c r="D330" s="22">
        <v>30811</v>
      </c>
      <c r="E330" s="22">
        <v>4109215</v>
      </c>
      <c r="F330" s="25" t="s">
        <v>57</v>
      </c>
      <c r="G330" s="18"/>
      <c r="H330" s="18"/>
      <c r="I330" s="18"/>
      <c r="J330" s="18"/>
      <c r="K330" s="21">
        <v>328</v>
      </c>
      <c r="L330" s="22">
        <v>19379</v>
      </c>
      <c r="M330" s="22">
        <v>1151</v>
      </c>
      <c r="N330" s="22">
        <v>20530</v>
      </c>
      <c r="O330" s="22">
        <v>638493</v>
      </c>
      <c r="P330" s="25" t="s">
        <v>57</v>
      </c>
      <c r="Q330" s="18"/>
      <c r="R330" s="18"/>
      <c r="S330" s="18"/>
      <c r="T330" s="19"/>
      <c r="U330" s="19"/>
      <c r="V330" s="19"/>
      <c r="W330" s="19"/>
      <c r="X330" s="19"/>
      <c r="Y330" s="19"/>
      <c r="Z330" s="19"/>
    </row>
    <row r="331" spans="1:26" ht="13">
      <c r="A331" s="21">
        <v>329</v>
      </c>
      <c r="B331" s="22">
        <v>23620</v>
      </c>
      <c r="C331" s="22">
        <v>7191</v>
      </c>
      <c r="D331" s="22">
        <v>30811</v>
      </c>
      <c r="E331" s="22">
        <v>4085595</v>
      </c>
      <c r="F331" s="25" t="s">
        <v>57</v>
      </c>
      <c r="G331" s="18"/>
      <c r="H331" s="18"/>
      <c r="I331" s="18"/>
      <c r="J331" s="18"/>
      <c r="K331" s="21">
        <v>329</v>
      </c>
      <c r="L331" s="22">
        <v>19413</v>
      </c>
      <c r="M331" s="22">
        <v>1117</v>
      </c>
      <c r="N331" s="22">
        <v>20530</v>
      </c>
      <c r="O331" s="22">
        <v>619080</v>
      </c>
      <c r="P331" s="25" t="s">
        <v>57</v>
      </c>
      <c r="Q331" s="18"/>
      <c r="R331" s="18"/>
      <c r="S331" s="18"/>
      <c r="T331" s="19"/>
      <c r="U331" s="19"/>
      <c r="V331" s="19"/>
      <c r="W331" s="19"/>
      <c r="X331" s="19"/>
      <c r="Y331" s="19"/>
      <c r="Z331" s="19"/>
    </row>
    <row r="332" spans="1:26" ht="13">
      <c r="A332" s="21">
        <v>330</v>
      </c>
      <c r="B332" s="22">
        <v>23661</v>
      </c>
      <c r="C332" s="22">
        <v>7150</v>
      </c>
      <c r="D332" s="22">
        <v>30811</v>
      </c>
      <c r="E332" s="22">
        <v>4061934</v>
      </c>
      <c r="F332" s="25" t="s">
        <v>57</v>
      </c>
      <c r="G332" s="18"/>
      <c r="H332" s="18"/>
      <c r="I332" s="18"/>
      <c r="J332" s="18"/>
      <c r="K332" s="21">
        <v>330</v>
      </c>
      <c r="L332" s="22">
        <v>19447</v>
      </c>
      <c r="M332" s="22">
        <v>1083</v>
      </c>
      <c r="N332" s="22">
        <v>20530</v>
      </c>
      <c r="O332" s="22">
        <v>599633</v>
      </c>
      <c r="P332" s="25" t="s">
        <v>57</v>
      </c>
      <c r="Q332" s="18"/>
      <c r="R332" s="18"/>
      <c r="S332" s="18"/>
      <c r="T332" s="19"/>
      <c r="U332" s="19"/>
      <c r="V332" s="19"/>
      <c r="W332" s="19"/>
      <c r="X332" s="19"/>
      <c r="Y332" s="19"/>
      <c r="Z332" s="19"/>
    </row>
    <row r="333" spans="1:26" ht="13">
      <c r="A333" s="21">
        <v>331</v>
      </c>
      <c r="B333" s="22">
        <v>23703</v>
      </c>
      <c r="C333" s="22">
        <v>7108</v>
      </c>
      <c r="D333" s="22">
        <v>30811</v>
      </c>
      <c r="E333" s="22">
        <v>4038231</v>
      </c>
      <c r="F333" s="25" t="s">
        <v>57</v>
      </c>
      <c r="G333" s="18"/>
      <c r="H333" s="18"/>
      <c r="I333" s="18"/>
      <c r="J333" s="18"/>
      <c r="K333" s="21">
        <v>331</v>
      </c>
      <c r="L333" s="22">
        <v>19481</v>
      </c>
      <c r="M333" s="22">
        <v>1049</v>
      </c>
      <c r="N333" s="22">
        <v>20530</v>
      </c>
      <c r="O333" s="22">
        <v>580152</v>
      </c>
      <c r="P333" s="25" t="s">
        <v>57</v>
      </c>
      <c r="Q333" s="18"/>
      <c r="R333" s="18"/>
      <c r="S333" s="18"/>
      <c r="T333" s="19"/>
      <c r="U333" s="19"/>
      <c r="V333" s="19"/>
      <c r="W333" s="19"/>
      <c r="X333" s="19"/>
      <c r="Y333" s="19"/>
      <c r="Z333" s="19"/>
    </row>
    <row r="334" spans="1:26" ht="13">
      <c r="A334" s="21">
        <v>332</v>
      </c>
      <c r="B334" s="22">
        <v>23744</v>
      </c>
      <c r="C334" s="22">
        <v>7067</v>
      </c>
      <c r="D334" s="22">
        <v>30811</v>
      </c>
      <c r="E334" s="22">
        <v>4014487</v>
      </c>
      <c r="F334" s="25" t="s">
        <v>57</v>
      </c>
      <c r="G334" s="18"/>
      <c r="H334" s="18"/>
      <c r="I334" s="18"/>
      <c r="J334" s="18"/>
      <c r="K334" s="21">
        <v>332</v>
      </c>
      <c r="L334" s="22">
        <v>19515</v>
      </c>
      <c r="M334" s="22">
        <v>1015</v>
      </c>
      <c r="N334" s="22">
        <v>20530</v>
      </c>
      <c r="O334" s="22">
        <v>560637</v>
      </c>
      <c r="P334" s="25" t="s">
        <v>57</v>
      </c>
      <c r="Q334" s="18"/>
      <c r="R334" s="18"/>
      <c r="S334" s="18"/>
      <c r="T334" s="19"/>
      <c r="U334" s="19"/>
      <c r="V334" s="19"/>
      <c r="W334" s="19"/>
      <c r="X334" s="19"/>
      <c r="Y334" s="19"/>
      <c r="Z334" s="19"/>
    </row>
    <row r="335" spans="1:26" ht="13">
      <c r="A335" s="21">
        <v>333</v>
      </c>
      <c r="B335" s="22">
        <v>23786</v>
      </c>
      <c r="C335" s="22">
        <v>7025</v>
      </c>
      <c r="D335" s="22">
        <v>30811</v>
      </c>
      <c r="E335" s="22">
        <v>3990701</v>
      </c>
      <c r="F335" s="25" t="s">
        <v>57</v>
      </c>
      <c r="G335" s="18"/>
      <c r="H335" s="18"/>
      <c r="I335" s="18"/>
      <c r="J335" s="18"/>
      <c r="K335" s="21">
        <v>333</v>
      </c>
      <c r="L335" s="22">
        <v>19549</v>
      </c>
      <c r="M335" s="21">
        <v>981</v>
      </c>
      <c r="N335" s="22">
        <v>20530</v>
      </c>
      <c r="O335" s="22">
        <v>541088</v>
      </c>
      <c r="P335" s="25" t="s">
        <v>57</v>
      </c>
      <c r="Q335" s="18"/>
      <c r="R335" s="18"/>
      <c r="S335" s="18"/>
      <c r="T335" s="19"/>
      <c r="U335" s="19"/>
      <c r="V335" s="19"/>
      <c r="W335" s="19"/>
      <c r="X335" s="19"/>
      <c r="Y335" s="19"/>
      <c r="Z335" s="19"/>
    </row>
    <row r="336" spans="1:26" ht="13">
      <c r="A336" s="21">
        <v>334</v>
      </c>
      <c r="B336" s="22">
        <v>23827</v>
      </c>
      <c r="C336" s="22">
        <v>6984</v>
      </c>
      <c r="D336" s="22">
        <v>30811</v>
      </c>
      <c r="E336" s="22">
        <v>3966874</v>
      </c>
      <c r="F336" s="25" t="s">
        <v>57</v>
      </c>
      <c r="G336" s="18"/>
      <c r="H336" s="18"/>
      <c r="I336" s="18"/>
      <c r="J336" s="18"/>
      <c r="K336" s="21">
        <v>334</v>
      </c>
      <c r="L336" s="22">
        <v>19583</v>
      </c>
      <c r="M336" s="21">
        <v>947</v>
      </c>
      <c r="N336" s="22">
        <v>20530</v>
      </c>
      <c r="O336" s="22">
        <v>521505</v>
      </c>
      <c r="P336" s="25" t="s">
        <v>57</v>
      </c>
      <c r="Q336" s="18"/>
      <c r="R336" s="18"/>
      <c r="S336" s="18"/>
      <c r="T336" s="19"/>
      <c r="U336" s="19"/>
      <c r="V336" s="19"/>
      <c r="W336" s="19"/>
      <c r="X336" s="19"/>
      <c r="Y336" s="19"/>
      <c r="Z336" s="19"/>
    </row>
    <row r="337" spans="1:26" ht="13">
      <c r="A337" s="21">
        <v>335</v>
      </c>
      <c r="B337" s="22">
        <v>23869</v>
      </c>
      <c r="C337" s="22">
        <v>6942</v>
      </c>
      <c r="D337" s="22">
        <v>30811</v>
      </c>
      <c r="E337" s="22">
        <v>3943005</v>
      </c>
      <c r="F337" s="25" t="s">
        <v>57</v>
      </c>
      <c r="G337" s="18"/>
      <c r="H337" s="18"/>
      <c r="I337" s="18"/>
      <c r="J337" s="18"/>
      <c r="K337" s="21">
        <v>335</v>
      </c>
      <c r="L337" s="22">
        <v>19617</v>
      </c>
      <c r="M337" s="21">
        <v>913</v>
      </c>
      <c r="N337" s="22">
        <v>20530</v>
      </c>
      <c r="O337" s="22">
        <v>501888</v>
      </c>
      <c r="P337" s="25" t="s">
        <v>57</v>
      </c>
      <c r="Q337" s="18"/>
      <c r="R337" s="18"/>
      <c r="S337" s="18"/>
      <c r="T337" s="19"/>
      <c r="U337" s="19"/>
      <c r="V337" s="19"/>
      <c r="W337" s="19"/>
      <c r="X337" s="19"/>
      <c r="Y337" s="19"/>
      <c r="Z337" s="19"/>
    </row>
    <row r="338" spans="1:26" ht="13">
      <c r="A338" s="21">
        <v>336</v>
      </c>
      <c r="B338" s="22">
        <v>23911</v>
      </c>
      <c r="C338" s="22">
        <v>6900</v>
      </c>
      <c r="D338" s="22">
        <v>30811</v>
      </c>
      <c r="E338" s="22">
        <v>3919094</v>
      </c>
      <c r="F338" s="25" t="s">
        <v>57</v>
      </c>
      <c r="G338" s="18"/>
      <c r="H338" s="18"/>
      <c r="I338" s="18"/>
      <c r="J338" s="18"/>
      <c r="K338" s="21">
        <v>336</v>
      </c>
      <c r="L338" s="22">
        <v>19652</v>
      </c>
      <c r="M338" s="21">
        <v>878</v>
      </c>
      <c r="N338" s="22">
        <v>20530</v>
      </c>
      <c r="O338" s="22">
        <v>482236</v>
      </c>
      <c r="P338" s="25" t="s">
        <v>57</v>
      </c>
      <c r="Q338" s="18"/>
      <c r="R338" s="18"/>
      <c r="S338" s="18"/>
      <c r="T338" s="19"/>
      <c r="U338" s="19"/>
      <c r="V338" s="19"/>
      <c r="W338" s="19"/>
      <c r="X338" s="19"/>
      <c r="Y338" s="19"/>
      <c r="Z338" s="19"/>
    </row>
    <row r="339" spans="1:26" ht="13">
      <c r="A339" s="21">
        <v>337</v>
      </c>
      <c r="B339" s="22">
        <v>23953</v>
      </c>
      <c r="C339" s="22">
        <v>6858</v>
      </c>
      <c r="D339" s="22">
        <v>30811</v>
      </c>
      <c r="E339" s="22">
        <v>3895141</v>
      </c>
      <c r="F339" s="25" t="s">
        <v>57</v>
      </c>
      <c r="G339" s="18"/>
      <c r="H339" s="18"/>
      <c r="I339" s="18"/>
      <c r="J339" s="18"/>
      <c r="K339" s="21">
        <v>337</v>
      </c>
      <c r="L339" s="22">
        <v>19686</v>
      </c>
      <c r="M339" s="21">
        <v>844</v>
      </c>
      <c r="N339" s="22">
        <v>20530</v>
      </c>
      <c r="O339" s="22">
        <v>462550</v>
      </c>
      <c r="P339" s="25" t="s">
        <v>57</v>
      </c>
      <c r="Q339" s="18"/>
      <c r="R339" s="18"/>
      <c r="S339" s="18"/>
      <c r="T339" s="19"/>
      <c r="U339" s="19"/>
      <c r="V339" s="19"/>
      <c r="W339" s="19"/>
      <c r="X339" s="19"/>
      <c r="Y339" s="19"/>
      <c r="Z339" s="19"/>
    </row>
    <row r="340" spans="1:26" ht="13">
      <c r="A340" s="21">
        <v>338</v>
      </c>
      <c r="B340" s="22">
        <v>23995</v>
      </c>
      <c r="C340" s="22">
        <v>6816</v>
      </c>
      <c r="D340" s="22">
        <v>30811</v>
      </c>
      <c r="E340" s="22">
        <v>3871146</v>
      </c>
      <c r="F340" s="25" t="s">
        <v>57</v>
      </c>
      <c r="G340" s="18"/>
      <c r="H340" s="18"/>
      <c r="I340" s="18"/>
      <c r="J340" s="18"/>
      <c r="K340" s="21">
        <v>338</v>
      </c>
      <c r="L340" s="22">
        <v>19721</v>
      </c>
      <c r="M340" s="21">
        <v>809</v>
      </c>
      <c r="N340" s="22">
        <v>20530</v>
      </c>
      <c r="O340" s="22">
        <v>442829</v>
      </c>
      <c r="P340" s="25" t="s">
        <v>57</v>
      </c>
      <c r="Q340" s="18"/>
      <c r="R340" s="18"/>
      <c r="S340" s="18"/>
      <c r="T340" s="19"/>
      <c r="U340" s="19"/>
      <c r="V340" s="19"/>
      <c r="W340" s="19"/>
      <c r="X340" s="19"/>
      <c r="Y340" s="19"/>
      <c r="Z340" s="19"/>
    </row>
    <row r="341" spans="1:26" ht="13">
      <c r="A341" s="21">
        <v>339</v>
      </c>
      <c r="B341" s="22">
        <v>24036</v>
      </c>
      <c r="C341" s="22">
        <v>6775</v>
      </c>
      <c r="D341" s="22">
        <v>30811</v>
      </c>
      <c r="E341" s="22">
        <v>3847110</v>
      </c>
      <c r="F341" s="25" t="s">
        <v>57</v>
      </c>
      <c r="G341" s="18"/>
      <c r="H341" s="18"/>
      <c r="I341" s="18"/>
      <c r="J341" s="18"/>
      <c r="K341" s="21">
        <v>339</v>
      </c>
      <c r="L341" s="22">
        <v>19755</v>
      </c>
      <c r="M341" s="21">
        <v>775</v>
      </c>
      <c r="N341" s="22">
        <v>20530</v>
      </c>
      <c r="O341" s="22">
        <v>423074</v>
      </c>
      <c r="P341" s="25" t="s">
        <v>57</v>
      </c>
      <c r="Q341" s="18"/>
      <c r="R341" s="18"/>
      <c r="S341" s="18"/>
      <c r="T341" s="19"/>
      <c r="U341" s="19"/>
      <c r="V341" s="19"/>
      <c r="W341" s="19"/>
      <c r="X341" s="19"/>
      <c r="Y341" s="19"/>
      <c r="Z341" s="19"/>
    </row>
    <row r="342" spans="1:26" ht="13">
      <c r="A342" s="21">
        <v>340</v>
      </c>
      <c r="B342" s="22">
        <v>24079</v>
      </c>
      <c r="C342" s="22">
        <v>6732</v>
      </c>
      <c r="D342" s="22">
        <v>30811</v>
      </c>
      <c r="E342" s="22">
        <v>3823031</v>
      </c>
      <c r="F342" s="25" t="s">
        <v>57</v>
      </c>
      <c r="G342" s="18"/>
      <c r="H342" s="18"/>
      <c r="I342" s="18"/>
      <c r="J342" s="18"/>
      <c r="K342" s="21">
        <v>340</v>
      </c>
      <c r="L342" s="22">
        <v>19790</v>
      </c>
      <c r="M342" s="21">
        <v>740</v>
      </c>
      <c r="N342" s="22">
        <v>20530</v>
      </c>
      <c r="O342" s="22">
        <v>403284</v>
      </c>
      <c r="P342" s="25" t="s">
        <v>57</v>
      </c>
      <c r="Q342" s="18"/>
      <c r="R342" s="18"/>
      <c r="S342" s="18"/>
      <c r="T342" s="19"/>
      <c r="U342" s="19"/>
      <c r="V342" s="19"/>
      <c r="W342" s="19"/>
      <c r="X342" s="19"/>
      <c r="Y342" s="19"/>
      <c r="Z342" s="19"/>
    </row>
    <row r="343" spans="1:26" ht="13">
      <c r="A343" s="21">
        <v>341</v>
      </c>
      <c r="B343" s="22">
        <v>24121</v>
      </c>
      <c r="C343" s="22">
        <v>6690</v>
      </c>
      <c r="D343" s="22">
        <v>30811</v>
      </c>
      <c r="E343" s="22">
        <v>3798910</v>
      </c>
      <c r="F343" s="25" t="s">
        <v>57</v>
      </c>
      <c r="G343" s="18"/>
      <c r="H343" s="18"/>
      <c r="I343" s="18"/>
      <c r="J343" s="18"/>
      <c r="K343" s="21">
        <v>341</v>
      </c>
      <c r="L343" s="22">
        <v>19824</v>
      </c>
      <c r="M343" s="21">
        <v>706</v>
      </c>
      <c r="N343" s="22">
        <v>20530</v>
      </c>
      <c r="O343" s="22">
        <v>383460</v>
      </c>
      <c r="P343" s="25" t="s">
        <v>57</v>
      </c>
      <c r="Q343" s="18"/>
      <c r="R343" s="18"/>
      <c r="S343" s="18"/>
      <c r="T343" s="19"/>
      <c r="U343" s="19"/>
      <c r="V343" s="19"/>
      <c r="W343" s="19"/>
      <c r="X343" s="19"/>
      <c r="Y343" s="19"/>
      <c r="Z343" s="19"/>
    </row>
    <row r="344" spans="1:26" ht="13">
      <c r="A344" s="21">
        <v>342</v>
      </c>
      <c r="B344" s="22">
        <v>24163</v>
      </c>
      <c r="C344" s="22">
        <v>6648</v>
      </c>
      <c r="D344" s="22">
        <v>30811</v>
      </c>
      <c r="E344" s="22">
        <v>3774747</v>
      </c>
      <c r="F344" s="25" t="s">
        <v>57</v>
      </c>
      <c r="G344" s="18"/>
      <c r="H344" s="18"/>
      <c r="I344" s="18"/>
      <c r="J344" s="18"/>
      <c r="K344" s="21">
        <v>342</v>
      </c>
      <c r="L344" s="22">
        <v>19859</v>
      </c>
      <c r="M344" s="21">
        <v>671</v>
      </c>
      <c r="N344" s="22">
        <v>20530</v>
      </c>
      <c r="O344" s="22">
        <v>363601</v>
      </c>
      <c r="P344" s="25" t="s">
        <v>57</v>
      </c>
      <c r="Q344" s="18"/>
      <c r="R344" s="18"/>
      <c r="S344" s="18"/>
      <c r="T344" s="19"/>
      <c r="U344" s="19"/>
      <c r="V344" s="19"/>
      <c r="W344" s="19"/>
      <c r="X344" s="19"/>
      <c r="Y344" s="19"/>
      <c r="Z344" s="19"/>
    </row>
    <row r="345" spans="1:26" ht="13">
      <c r="A345" s="21">
        <v>343</v>
      </c>
      <c r="B345" s="22">
        <v>24205</v>
      </c>
      <c r="C345" s="22">
        <v>6606</v>
      </c>
      <c r="D345" s="22">
        <v>30811</v>
      </c>
      <c r="E345" s="22">
        <v>3750542</v>
      </c>
      <c r="F345" s="25" t="s">
        <v>57</v>
      </c>
      <c r="G345" s="18"/>
      <c r="H345" s="18"/>
      <c r="I345" s="18"/>
      <c r="J345" s="18"/>
      <c r="K345" s="21">
        <v>343</v>
      </c>
      <c r="L345" s="22">
        <v>19894</v>
      </c>
      <c r="M345" s="21">
        <v>636</v>
      </c>
      <c r="N345" s="22">
        <v>20530</v>
      </c>
      <c r="O345" s="22">
        <v>343707</v>
      </c>
      <c r="P345" s="25" t="s">
        <v>57</v>
      </c>
      <c r="Q345" s="18"/>
      <c r="R345" s="18"/>
      <c r="S345" s="18"/>
      <c r="T345" s="19"/>
      <c r="U345" s="19"/>
      <c r="V345" s="19"/>
      <c r="W345" s="19"/>
      <c r="X345" s="19"/>
      <c r="Y345" s="19"/>
      <c r="Z345" s="19"/>
    </row>
    <row r="346" spans="1:26" ht="13">
      <c r="A346" s="21">
        <v>344</v>
      </c>
      <c r="B346" s="22">
        <v>24248</v>
      </c>
      <c r="C346" s="22">
        <v>6563</v>
      </c>
      <c r="D346" s="22">
        <v>30811</v>
      </c>
      <c r="E346" s="22">
        <v>3726294</v>
      </c>
      <c r="F346" s="25" t="s">
        <v>57</v>
      </c>
      <c r="G346" s="18"/>
      <c r="H346" s="18"/>
      <c r="I346" s="18"/>
      <c r="J346" s="18"/>
      <c r="K346" s="21">
        <v>344</v>
      </c>
      <c r="L346" s="22">
        <v>19929</v>
      </c>
      <c r="M346" s="21">
        <v>601</v>
      </c>
      <c r="N346" s="22">
        <v>20530</v>
      </c>
      <c r="O346" s="22">
        <v>323778</v>
      </c>
      <c r="P346" s="25" t="s">
        <v>57</v>
      </c>
      <c r="Q346" s="18"/>
      <c r="R346" s="18"/>
      <c r="S346" s="18"/>
      <c r="T346" s="19"/>
      <c r="U346" s="19"/>
      <c r="V346" s="19"/>
      <c r="W346" s="19"/>
      <c r="X346" s="19"/>
      <c r="Y346" s="19"/>
      <c r="Z346" s="19"/>
    </row>
    <row r="347" spans="1:26" ht="13">
      <c r="A347" s="21">
        <v>345</v>
      </c>
      <c r="B347" s="22">
        <v>24290</v>
      </c>
      <c r="C347" s="22">
        <v>6521</v>
      </c>
      <c r="D347" s="22">
        <v>30811</v>
      </c>
      <c r="E347" s="22">
        <v>3702004</v>
      </c>
      <c r="F347" s="25" t="s">
        <v>57</v>
      </c>
      <c r="G347" s="18"/>
      <c r="H347" s="18"/>
      <c r="I347" s="18"/>
      <c r="J347" s="18"/>
      <c r="K347" s="21">
        <v>345</v>
      </c>
      <c r="L347" s="22">
        <v>19963</v>
      </c>
      <c r="M347" s="21">
        <v>567</v>
      </c>
      <c r="N347" s="22">
        <v>20530</v>
      </c>
      <c r="O347" s="22">
        <v>303815</v>
      </c>
      <c r="P347" s="25" t="s">
        <v>57</v>
      </c>
      <c r="Q347" s="18"/>
      <c r="R347" s="18"/>
      <c r="S347" s="18"/>
      <c r="T347" s="19"/>
      <c r="U347" s="19"/>
      <c r="V347" s="19"/>
      <c r="W347" s="19"/>
      <c r="X347" s="19"/>
      <c r="Y347" s="19"/>
      <c r="Z347" s="19"/>
    </row>
    <row r="348" spans="1:26" ht="13">
      <c r="A348" s="21">
        <v>346</v>
      </c>
      <c r="B348" s="22">
        <v>24332</v>
      </c>
      <c r="C348" s="22">
        <v>6479</v>
      </c>
      <c r="D348" s="22">
        <v>30811</v>
      </c>
      <c r="E348" s="22">
        <v>3677672</v>
      </c>
      <c r="F348" s="25" t="s">
        <v>57</v>
      </c>
      <c r="G348" s="18"/>
      <c r="H348" s="18"/>
      <c r="I348" s="18"/>
      <c r="J348" s="18"/>
      <c r="K348" s="21">
        <v>346</v>
      </c>
      <c r="L348" s="22">
        <v>19998</v>
      </c>
      <c r="M348" s="21">
        <v>532</v>
      </c>
      <c r="N348" s="22">
        <v>20530</v>
      </c>
      <c r="O348" s="22">
        <v>283817</v>
      </c>
      <c r="P348" s="25" t="s">
        <v>57</v>
      </c>
      <c r="Q348" s="18"/>
      <c r="R348" s="18"/>
      <c r="S348" s="18"/>
      <c r="T348" s="19"/>
      <c r="U348" s="19"/>
      <c r="V348" s="19"/>
      <c r="W348" s="19"/>
      <c r="X348" s="19"/>
      <c r="Y348" s="19"/>
      <c r="Z348" s="19"/>
    </row>
    <row r="349" spans="1:26" ht="13">
      <c r="A349" s="21">
        <v>347</v>
      </c>
      <c r="B349" s="22">
        <v>24375</v>
      </c>
      <c r="C349" s="22">
        <v>6436</v>
      </c>
      <c r="D349" s="22">
        <v>30811</v>
      </c>
      <c r="E349" s="22">
        <v>3653297</v>
      </c>
      <c r="F349" s="25" t="s">
        <v>57</v>
      </c>
      <c r="G349" s="18"/>
      <c r="H349" s="18"/>
      <c r="I349" s="18"/>
      <c r="J349" s="18"/>
      <c r="K349" s="21">
        <v>347</v>
      </c>
      <c r="L349" s="22">
        <v>20033</v>
      </c>
      <c r="M349" s="21">
        <v>497</v>
      </c>
      <c r="N349" s="22">
        <v>20530</v>
      </c>
      <c r="O349" s="22">
        <v>263784</v>
      </c>
      <c r="P349" s="25" t="s">
        <v>57</v>
      </c>
      <c r="Q349" s="18"/>
      <c r="R349" s="18"/>
      <c r="S349" s="18"/>
      <c r="T349" s="19"/>
      <c r="U349" s="19"/>
      <c r="V349" s="19"/>
      <c r="W349" s="19"/>
      <c r="X349" s="19"/>
      <c r="Y349" s="19"/>
      <c r="Z349" s="19"/>
    </row>
    <row r="350" spans="1:26" ht="13">
      <c r="A350" s="21">
        <v>348</v>
      </c>
      <c r="B350" s="22">
        <v>24418</v>
      </c>
      <c r="C350" s="22">
        <v>6393</v>
      </c>
      <c r="D350" s="22">
        <v>30811</v>
      </c>
      <c r="E350" s="22">
        <v>3628879</v>
      </c>
      <c r="F350" s="25" t="s">
        <v>57</v>
      </c>
      <c r="G350" s="18"/>
      <c r="H350" s="18"/>
      <c r="I350" s="18"/>
      <c r="J350" s="18"/>
      <c r="K350" s="21">
        <v>348</v>
      </c>
      <c r="L350" s="22">
        <v>20068</v>
      </c>
      <c r="M350" s="21">
        <v>462</v>
      </c>
      <c r="N350" s="22">
        <v>20530</v>
      </c>
      <c r="O350" s="22">
        <v>243716</v>
      </c>
      <c r="P350" s="25" t="s">
        <v>57</v>
      </c>
      <c r="Q350" s="18"/>
      <c r="R350" s="18"/>
      <c r="S350" s="18"/>
      <c r="T350" s="19"/>
      <c r="U350" s="19"/>
      <c r="V350" s="19"/>
      <c r="W350" s="19"/>
      <c r="X350" s="19"/>
      <c r="Y350" s="19"/>
      <c r="Z350" s="19"/>
    </row>
    <row r="351" spans="1:26" ht="13">
      <c r="A351" s="21">
        <v>349</v>
      </c>
      <c r="B351" s="22">
        <v>24460</v>
      </c>
      <c r="C351" s="22">
        <v>6351</v>
      </c>
      <c r="D351" s="22">
        <v>30811</v>
      </c>
      <c r="E351" s="22">
        <v>3604419</v>
      </c>
      <c r="F351" s="25" t="s">
        <v>57</v>
      </c>
      <c r="G351" s="18"/>
      <c r="H351" s="18"/>
      <c r="I351" s="18"/>
      <c r="J351" s="18"/>
      <c r="K351" s="21">
        <v>349</v>
      </c>
      <c r="L351" s="22">
        <v>20103</v>
      </c>
      <c r="M351" s="21">
        <v>427</v>
      </c>
      <c r="N351" s="22">
        <v>20530</v>
      </c>
      <c r="O351" s="22">
        <v>223613</v>
      </c>
      <c r="P351" s="25" t="s">
        <v>57</v>
      </c>
      <c r="Q351" s="18"/>
      <c r="R351" s="18"/>
      <c r="S351" s="18"/>
      <c r="T351" s="19"/>
      <c r="U351" s="19"/>
      <c r="V351" s="19"/>
      <c r="W351" s="19"/>
      <c r="X351" s="19"/>
      <c r="Y351" s="19"/>
      <c r="Z351" s="19"/>
    </row>
    <row r="352" spans="1:26" ht="13">
      <c r="A352" s="21">
        <v>350</v>
      </c>
      <c r="B352" s="22">
        <v>24503</v>
      </c>
      <c r="C352" s="22">
        <v>6308</v>
      </c>
      <c r="D352" s="22">
        <v>30811</v>
      </c>
      <c r="E352" s="22">
        <v>3579916</v>
      </c>
      <c r="F352" s="25" t="s">
        <v>57</v>
      </c>
      <c r="G352" s="18"/>
      <c r="H352" s="18"/>
      <c r="I352" s="18"/>
      <c r="J352" s="18"/>
      <c r="K352" s="21">
        <v>350</v>
      </c>
      <c r="L352" s="22">
        <v>20139</v>
      </c>
      <c r="M352" s="21">
        <v>391</v>
      </c>
      <c r="N352" s="22">
        <v>20530</v>
      </c>
      <c r="O352" s="22">
        <v>203474</v>
      </c>
      <c r="P352" s="25" t="s">
        <v>57</v>
      </c>
      <c r="Q352" s="18"/>
      <c r="R352" s="18"/>
      <c r="S352" s="18"/>
      <c r="T352" s="19"/>
      <c r="U352" s="19"/>
      <c r="V352" s="19"/>
      <c r="W352" s="19"/>
      <c r="X352" s="19"/>
      <c r="Y352" s="19"/>
      <c r="Z352" s="19"/>
    </row>
    <row r="353" spans="1:26" ht="13">
      <c r="A353" s="21">
        <v>351</v>
      </c>
      <c r="B353" s="22">
        <v>24546</v>
      </c>
      <c r="C353" s="22">
        <v>6265</v>
      </c>
      <c r="D353" s="22">
        <v>30811</v>
      </c>
      <c r="E353" s="22">
        <v>3555370</v>
      </c>
      <c r="F353" s="25" t="s">
        <v>57</v>
      </c>
      <c r="G353" s="18"/>
      <c r="H353" s="18"/>
      <c r="I353" s="18"/>
      <c r="J353" s="18"/>
      <c r="K353" s="21">
        <v>351</v>
      </c>
      <c r="L353" s="22">
        <v>20174</v>
      </c>
      <c r="M353" s="21">
        <v>356</v>
      </c>
      <c r="N353" s="22">
        <v>20530</v>
      </c>
      <c r="O353" s="22">
        <v>183300</v>
      </c>
      <c r="P353" s="25" t="s">
        <v>57</v>
      </c>
      <c r="Q353" s="18"/>
      <c r="R353" s="18"/>
      <c r="S353" s="18"/>
      <c r="T353" s="19"/>
      <c r="U353" s="19"/>
      <c r="V353" s="19"/>
      <c r="W353" s="19"/>
      <c r="X353" s="19"/>
      <c r="Y353" s="19"/>
      <c r="Z353" s="19"/>
    </row>
    <row r="354" spans="1:26" ht="13">
      <c r="A354" s="21">
        <v>352</v>
      </c>
      <c r="B354" s="22">
        <v>24589</v>
      </c>
      <c r="C354" s="22">
        <v>6222</v>
      </c>
      <c r="D354" s="22">
        <v>30811</v>
      </c>
      <c r="E354" s="22">
        <v>3530781</v>
      </c>
      <c r="F354" s="25" t="s">
        <v>57</v>
      </c>
      <c r="G354" s="18"/>
      <c r="H354" s="18"/>
      <c r="I354" s="18"/>
      <c r="J354" s="18"/>
      <c r="K354" s="21">
        <v>352</v>
      </c>
      <c r="L354" s="22">
        <v>20209</v>
      </c>
      <c r="M354" s="21">
        <v>321</v>
      </c>
      <c r="N354" s="22">
        <v>20530</v>
      </c>
      <c r="O354" s="22">
        <v>163091</v>
      </c>
      <c r="P354" s="25" t="s">
        <v>57</v>
      </c>
      <c r="Q354" s="18"/>
      <c r="R354" s="18"/>
      <c r="S354" s="18"/>
      <c r="T354" s="19"/>
      <c r="U354" s="19"/>
      <c r="V354" s="19"/>
      <c r="W354" s="19"/>
      <c r="X354" s="19"/>
      <c r="Y354" s="19"/>
      <c r="Z354" s="19"/>
    </row>
    <row r="355" spans="1:26" ht="13">
      <c r="A355" s="21">
        <v>353</v>
      </c>
      <c r="B355" s="22">
        <v>24632</v>
      </c>
      <c r="C355" s="22">
        <v>6179</v>
      </c>
      <c r="D355" s="22">
        <v>30811</v>
      </c>
      <c r="E355" s="22">
        <v>3506149</v>
      </c>
      <c r="F355" s="25" t="s">
        <v>57</v>
      </c>
      <c r="G355" s="18"/>
      <c r="H355" s="18"/>
      <c r="I355" s="18"/>
      <c r="J355" s="18"/>
      <c r="K355" s="21">
        <v>353</v>
      </c>
      <c r="L355" s="22">
        <v>20245</v>
      </c>
      <c r="M355" s="21">
        <v>285</v>
      </c>
      <c r="N355" s="22">
        <v>20530</v>
      </c>
      <c r="O355" s="22">
        <v>142846</v>
      </c>
      <c r="P355" s="25" t="s">
        <v>57</v>
      </c>
      <c r="Q355" s="18"/>
      <c r="R355" s="18"/>
      <c r="S355" s="18"/>
      <c r="T355" s="19"/>
      <c r="U355" s="19"/>
      <c r="V355" s="19"/>
      <c r="W355" s="19"/>
      <c r="X355" s="19"/>
      <c r="Y355" s="19"/>
      <c r="Z355" s="19"/>
    </row>
    <row r="356" spans="1:26" ht="13">
      <c r="A356" s="21">
        <v>354</v>
      </c>
      <c r="B356" s="22">
        <v>24675</v>
      </c>
      <c r="C356" s="22">
        <v>6136</v>
      </c>
      <c r="D356" s="22">
        <v>30811</v>
      </c>
      <c r="E356" s="22">
        <v>3481474</v>
      </c>
      <c r="F356" s="25" t="s">
        <v>57</v>
      </c>
      <c r="G356" s="18"/>
      <c r="H356" s="18"/>
      <c r="I356" s="18"/>
      <c r="J356" s="18"/>
      <c r="K356" s="21">
        <v>354</v>
      </c>
      <c r="L356" s="22">
        <v>20280</v>
      </c>
      <c r="M356" s="21">
        <v>250</v>
      </c>
      <c r="N356" s="22">
        <v>20530</v>
      </c>
      <c r="O356" s="22">
        <v>122566</v>
      </c>
      <c r="P356" s="25" t="s">
        <v>57</v>
      </c>
      <c r="Q356" s="18"/>
      <c r="R356" s="18"/>
      <c r="S356" s="18"/>
      <c r="T356" s="19"/>
      <c r="U356" s="19"/>
      <c r="V356" s="19"/>
      <c r="W356" s="19"/>
      <c r="X356" s="19"/>
      <c r="Y356" s="19"/>
      <c r="Z356" s="19"/>
    </row>
    <row r="357" spans="1:26" ht="13">
      <c r="A357" s="21">
        <v>355</v>
      </c>
      <c r="B357" s="22">
        <v>24718</v>
      </c>
      <c r="C357" s="22">
        <v>6093</v>
      </c>
      <c r="D357" s="22">
        <v>30811</v>
      </c>
      <c r="E357" s="22">
        <v>3456756</v>
      </c>
      <c r="F357" s="25" t="s">
        <v>57</v>
      </c>
      <c r="G357" s="18"/>
      <c r="H357" s="18"/>
      <c r="I357" s="18"/>
      <c r="J357" s="18"/>
      <c r="K357" s="21">
        <v>355</v>
      </c>
      <c r="L357" s="22">
        <v>20316</v>
      </c>
      <c r="M357" s="21">
        <v>214</v>
      </c>
      <c r="N357" s="22">
        <v>20530</v>
      </c>
      <c r="O357" s="22">
        <v>102250</v>
      </c>
      <c r="P357" s="25" t="s">
        <v>57</v>
      </c>
      <c r="Q357" s="18"/>
      <c r="R357" s="18"/>
      <c r="S357" s="18"/>
      <c r="T357" s="19"/>
      <c r="U357" s="19"/>
      <c r="V357" s="19"/>
      <c r="W357" s="19"/>
      <c r="X357" s="19"/>
      <c r="Y357" s="19"/>
      <c r="Z357" s="19"/>
    </row>
    <row r="358" spans="1:26" ht="13">
      <c r="A358" s="21">
        <v>356</v>
      </c>
      <c r="B358" s="22">
        <v>24762</v>
      </c>
      <c r="C358" s="22">
        <v>6049</v>
      </c>
      <c r="D358" s="22">
        <v>30811</v>
      </c>
      <c r="E358" s="22">
        <v>3431994</v>
      </c>
      <c r="F358" s="25" t="s">
        <v>57</v>
      </c>
      <c r="G358" s="18"/>
      <c r="H358" s="18"/>
      <c r="I358" s="18"/>
      <c r="J358" s="18"/>
      <c r="K358" s="21">
        <v>356</v>
      </c>
      <c r="L358" s="22">
        <v>20351</v>
      </c>
      <c r="M358" s="21">
        <v>179</v>
      </c>
      <c r="N358" s="22">
        <v>20530</v>
      </c>
      <c r="O358" s="22">
        <v>81899</v>
      </c>
      <c r="P358" s="25" t="s">
        <v>57</v>
      </c>
      <c r="Q358" s="18"/>
      <c r="R358" s="18"/>
      <c r="S358" s="18"/>
      <c r="T358" s="19"/>
      <c r="U358" s="19"/>
      <c r="V358" s="19"/>
      <c r="W358" s="19"/>
      <c r="X358" s="19"/>
      <c r="Y358" s="19"/>
      <c r="Z358" s="19"/>
    </row>
    <row r="359" spans="1:26" ht="13">
      <c r="A359" s="21">
        <v>357</v>
      </c>
      <c r="B359" s="22">
        <v>24805</v>
      </c>
      <c r="C359" s="22">
        <v>6006</v>
      </c>
      <c r="D359" s="22">
        <v>30811</v>
      </c>
      <c r="E359" s="22">
        <v>3407189</v>
      </c>
      <c r="F359" s="25" t="s">
        <v>57</v>
      </c>
      <c r="G359" s="18"/>
      <c r="H359" s="18"/>
      <c r="I359" s="18"/>
      <c r="J359" s="18"/>
      <c r="K359" s="21">
        <v>357</v>
      </c>
      <c r="L359" s="22">
        <v>20387</v>
      </c>
      <c r="M359" s="21">
        <v>143</v>
      </c>
      <c r="N359" s="22">
        <v>20530</v>
      </c>
      <c r="O359" s="22">
        <v>61512</v>
      </c>
      <c r="P359" s="25" t="s">
        <v>57</v>
      </c>
      <c r="Q359" s="18"/>
      <c r="R359" s="18"/>
      <c r="S359" s="18"/>
      <c r="T359" s="19"/>
      <c r="U359" s="19"/>
      <c r="V359" s="19"/>
      <c r="W359" s="19"/>
      <c r="X359" s="19"/>
      <c r="Y359" s="19"/>
      <c r="Z359" s="19"/>
    </row>
    <row r="360" spans="1:26" ht="13">
      <c r="A360" s="21">
        <v>358</v>
      </c>
      <c r="B360" s="22">
        <v>24848</v>
      </c>
      <c r="C360" s="22">
        <v>5963</v>
      </c>
      <c r="D360" s="22">
        <v>30811</v>
      </c>
      <c r="E360" s="22">
        <v>3382341</v>
      </c>
      <c r="F360" s="25" t="s">
        <v>57</v>
      </c>
      <c r="G360" s="18"/>
      <c r="H360" s="18"/>
      <c r="I360" s="18"/>
      <c r="J360" s="18"/>
      <c r="K360" s="21">
        <v>358</v>
      </c>
      <c r="L360" s="22">
        <v>20422</v>
      </c>
      <c r="M360" s="21">
        <v>108</v>
      </c>
      <c r="N360" s="22">
        <v>20530</v>
      </c>
      <c r="O360" s="22">
        <v>41090</v>
      </c>
      <c r="P360" s="25" t="s">
        <v>57</v>
      </c>
      <c r="Q360" s="18"/>
      <c r="R360" s="18"/>
      <c r="S360" s="18"/>
      <c r="T360" s="19"/>
      <c r="U360" s="19"/>
      <c r="V360" s="19"/>
      <c r="W360" s="19"/>
      <c r="X360" s="19"/>
      <c r="Y360" s="19"/>
      <c r="Z360" s="19"/>
    </row>
    <row r="361" spans="1:26" ht="13">
      <c r="A361" s="21">
        <v>359</v>
      </c>
      <c r="B361" s="22">
        <v>24892</v>
      </c>
      <c r="C361" s="22">
        <v>5919</v>
      </c>
      <c r="D361" s="22">
        <v>30811</v>
      </c>
      <c r="E361" s="22">
        <v>3357449</v>
      </c>
      <c r="F361" s="25" t="s">
        <v>57</v>
      </c>
      <c r="G361" s="18"/>
      <c r="H361" s="18"/>
      <c r="I361" s="18"/>
      <c r="J361" s="18"/>
      <c r="K361" s="21">
        <v>359</v>
      </c>
      <c r="L361" s="22">
        <v>20458</v>
      </c>
      <c r="M361" s="21">
        <v>72</v>
      </c>
      <c r="N361" s="22">
        <v>20530</v>
      </c>
      <c r="O361" s="22">
        <v>20632</v>
      </c>
      <c r="P361" s="25" t="s">
        <v>57</v>
      </c>
      <c r="Q361" s="18"/>
      <c r="R361" s="18"/>
      <c r="S361" s="18"/>
      <c r="T361" s="19"/>
      <c r="U361" s="19"/>
      <c r="V361" s="19"/>
      <c r="W361" s="19"/>
      <c r="X361" s="19"/>
      <c r="Y361" s="19"/>
      <c r="Z361" s="19"/>
    </row>
    <row r="362" spans="1:26" ht="13">
      <c r="A362" s="21">
        <v>360</v>
      </c>
      <c r="B362" s="22">
        <v>24935</v>
      </c>
      <c r="C362" s="22">
        <v>5876</v>
      </c>
      <c r="D362" s="22">
        <v>30811</v>
      </c>
      <c r="E362" s="22">
        <v>3332514</v>
      </c>
      <c r="F362" s="25" t="s">
        <v>57</v>
      </c>
      <c r="G362" s="18"/>
      <c r="H362" s="18"/>
      <c r="I362" s="18"/>
      <c r="J362" s="18"/>
      <c r="K362" s="21">
        <v>360</v>
      </c>
      <c r="L362" s="22">
        <v>20632</v>
      </c>
      <c r="M362" s="21">
        <v>36</v>
      </c>
      <c r="N362" s="22">
        <v>20668</v>
      </c>
      <c r="O362" s="21">
        <v>0</v>
      </c>
      <c r="P362" s="25" t="s">
        <v>57</v>
      </c>
      <c r="Q362" s="18"/>
      <c r="R362" s="18"/>
      <c r="S362" s="18"/>
      <c r="T362" s="19"/>
      <c r="U362" s="19"/>
      <c r="V362" s="19"/>
      <c r="W362" s="19"/>
      <c r="X362" s="19"/>
      <c r="Y362" s="19"/>
      <c r="Z362" s="19"/>
    </row>
    <row r="363" spans="1:26" ht="13">
      <c r="A363" s="21">
        <v>361</v>
      </c>
      <c r="B363" s="22">
        <v>24979</v>
      </c>
      <c r="C363" s="22">
        <v>5832</v>
      </c>
      <c r="D363" s="22">
        <v>30811</v>
      </c>
      <c r="E363" s="22">
        <v>3307535</v>
      </c>
      <c r="F363" s="25" t="s">
        <v>57</v>
      </c>
      <c r="G363" s="18"/>
      <c r="H363" s="18"/>
      <c r="I363" s="18"/>
      <c r="J363" s="18"/>
      <c r="K363" s="20" t="s">
        <v>64</v>
      </c>
      <c r="L363" s="25" t="s">
        <v>57</v>
      </c>
      <c r="M363" s="25" t="s">
        <v>57</v>
      </c>
      <c r="N363" s="25" t="s">
        <v>57</v>
      </c>
      <c r="O363" s="21">
        <v>0</v>
      </c>
      <c r="P363" s="25" t="s">
        <v>57</v>
      </c>
      <c r="Q363" s="18"/>
      <c r="R363" s="18"/>
      <c r="S363" s="18"/>
      <c r="T363" s="19"/>
      <c r="U363" s="19"/>
      <c r="V363" s="19"/>
      <c r="W363" s="19"/>
      <c r="X363" s="19"/>
      <c r="Y363" s="19"/>
      <c r="Z363" s="19"/>
    </row>
    <row r="364" spans="1:26" ht="13">
      <c r="A364" s="21">
        <v>362</v>
      </c>
      <c r="B364" s="22">
        <v>25023</v>
      </c>
      <c r="C364" s="22">
        <v>5788</v>
      </c>
      <c r="D364" s="22">
        <v>30811</v>
      </c>
      <c r="E364" s="22">
        <v>3282512</v>
      </c>
      <c r="F364" s="25" t="s">
        <v>57</v>
      </c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9"/>
      <c r="U364" s="19"/>
      <c r="V364" s="19"/>
      <c r="W364" s="19"/>
      <c r="X364" s="19"/>
      <c r="Y364" s="19"/>
      <c r="Z364" s="19"/>
    </row>
    <row r="365" spans="1:26" ht="13">
      <c r="A365" s="21">
        <v>363</v>
      </c>
      <c r="B365" s="22">
        <v>25067</v>
      </c>
      <c r="C365" s="22">
        <v>5744</v>
      </c>
      <c r="D365" s="22">
        <v>30811</v>
      </c>
      <c r="E365" s="22">
        <v>3257445</v>
      </c>
      <c r="F365" s="25" t="s">
        <v>57</v>
      </c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9"/>
      <c r="U365" s="19"/>
      <c r="V365" s="19"/>
      <c r="W365" s="19"/>
      <c r="X365" s="19"/>
      <c r="Y365" s="19"/>
      <c r="Z365" s="19"/>
    </row>
    <row r="366" spans="1:26" ht="13">
      <c r="A366" s="21">
        <v>364</v>
      </c>
      <c r="B366" s="22">
        <v>25110</v>
      </c>
      <c r="C366" s="22">
        <v>5701</v>
      </c>
      <c r="D366" s="22">
        <v>30811</v>
      </c>
      <c r="E366" s="22">
        <v>3232335</v>
      </c>
      <c r="F366" s="25" t="s">
        <v>57</v>
      </c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9"/>
      <c r="U366" s="19"/>
      <c r="V366" s="19"/>
      <c r="W366" s="19"/>
      <c r="X366" s="19"/>
      <c r="Y366" s="19"/>
      <c r="Z366" s="19"/>
    </row>
    <row r="367" spans="1:26" ht="13">
      <c r="A367" s="21">
        <v>365</v>
      </c>
      <c r="B367" s="22">
        <v>25154</v>
      </c>
      <c r="C367" s="22">
        <v>5657</v>
      </c>
      <c r="D367" s="22">
        <v>30811</v>
      </c>
      <c r="E367" s="22">
        <v>3207181</v>
      </c>
      <c r="F367" s="25" t="s">
        <v>57</v>
      </c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9"/>
      <c r="U367" s="19"/>
      <c r="V367" s="19"/>
      <c r="W367" s="19"/>
      <c r="X367" s="19"/>
      <c r="Y367" s="19"/>
      <c r="Z367" s="19"/>
    </row>
    <row r="368" spans="1:26" ht="13">
      <c r="A368" s="21">
        <v>366</v>
      </c>
      <c r="B368" s="22">
        <v>25198</v>
      </c>
      <c r="C368" s="22">
        <v>5613</v>
      </c>
      <c r="D368" s="22">
        <v>30811</v>
      </c>
      <c r="E368" s="22">
        <v>3181983</v>
      </c>
      <c r="F368" s="25" t="s">
        <v>57</v>
      </c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9"/>
      <c r="U368" s="19"/>
      <c r="V368" s="19"/>
      <c r="W368" s="19"/>
      <c r="X368" s="19"/>
      <c r="Y368" s="19"/>
      <c r="Z368" s="19"/>
    </row>
    <row r="369" spans="1:26" ht="13">
      <c r="A369" s="21">
        <v>367</v>
      </c>
      <c r="B369" s="22">
        <v>25243</v>
      </c>
      <c r="C369" s="22">
        <v>5568</v>
      </c>
      <c r="D369" s="22">
        <v>30811</v>
      </c>
      <c r="E369" s="22">
        <v>3156740</v>
      </c>
      <c r="F369" s="25" t="s">
        <v>57</v>
      </c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9"/>
      <c r="U369" s="19"/>
      <c r="V369" s="19"/>
      <c r="W369" s="19"/>
      <c r="X369" s="19"/>
      <c r="Y369" s="19"/>
      <c r="Z369" s="19"/>
    </row>
    <row r="370" spans="1:26" ht="13">
      <c r="A370" s="21">
        <v>368</v>
      </c>
      <c r="B370" s="22">
        <v>25287</v>
      </c>
      <c r="C370" s="22">
        <v>5524</v>
      </c>
      <c r="D370" s="22">
        <v>30811</v>
      </c>
      <c r="E370" s="22">
        <v>3131453</v>
      </c>
      <c r="F370" s="25" t="s">
        <v>57</v>
      </c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9"/>
      <c r="U370" s="19"/>
      <c r="V370" s="19"/>
      <c r="W370" s="19"/>
      <c r="X370" s="19"/>
      <c r="Y370" s="19"/>
      <c r="Z370" s="19"/>
    </row>
    <row r="371" spans="1:26" ht="13">
      <c r="A371" s="21">
        <v>369</v>
      </c>
      <c r="B371" s="22">
        <v>25331</v>
      </c>
      <c r="C371" s="22">
        <v>5480</v>
      </c>
      <c r="D371" s="22">
        <v>30811</v>
      </c>
      <c r="E371" s="22">
        <v>3106122</v>
      </c>
      <c r="F371" s="25" t="s">
        <v>57</v>
      </c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9"/>
      <c r="U371" s="19"/>
      <c r="V371" s="19"/>
      <c r="W371" s="19"/>
      <c r="X371" s="19"/>
      <c r="Y371" s="19"/>
      <c r="Z371" s="19"/>
    </row>
    <row r="372" spans="1:26" ht="13">
      <c r="A372" s="21">
        <v>370</v>
      </c>
      <c r="B372" s="22">
        <v>25375</v>
      </c>
      <c r="C372" s="22">
        <v>5436</v>
      </c>
      <c r="D372" s="22">
        <v>30811</v>
      </c>
      <c r="E372" s="22">
        <v>3080747</v>
      </c>
      <c r="F372" s="25" t="s">
        <v>57</v>
      </c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9"/>
      <c r="U372" s="19"/>
      <c r="V372" s="19"/>
      <c r="W372" s="19"/>
      <c r="X372" s="19"/>
      <c r="Y372" s="19"/>
      <c r="Z372" s="19"/>
    </row>
    <row r="373" spans="1:26" ht="13">
      <c r="A373" s="21">
        <v>371</v>
      </c>
      <c r="B373" s="22">
        <v>25420</v>
      </c>
      <c r="C373" s="22">
        <v>5391</v>
      </c>
      <c r="D373" s="22">
        <v>30811</v>
      </c>
      <c r="E373" s="22">
        <v>3055327</v>
      </c>
      <c r="F373" s="25" t="s">
        <v>57</v>
      </c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9"/>
      <c r="U373" s="19"/>
      <c r="V373" s="19"/>
      <c r="W373" s="19"/>
      <c r="X373" s="19"/>
      <c r="Y373" s="19"/>
      <c r="Z373" s="19"/>
    </row>
    <row r="374" spans="1:26" ht="13">
      <c r="A374" s="21">
        <v>372</v>
      </c>
      <c r="B374" s="22">
        <v>25464</v>
      </c>
      <c r="C374" s="22">
        <v>5347</v>
      </c>
      <c r="D374" s="22">
        <v>30811</v>
      </c>
      <c r="E374" s="22">
        <v>3029863</v>
      </c>
      <c r="F374" s="25" t="s">
        <v>57</v>
      </c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9"/>
      <c r="U374" s="19"/>
      <c r="V374" s="19"/>
      <c r="W374" s="19"/>
      <c r="X374" s="19"/>
      <c r="Y374" s="19"/>
      <c r="Z374" s="19"/>
    </row>
    <row r="375" spans="1:26" ht="13">
      <c r="A375" s="21">
        <v>373</v>
      </c>
      <c r="B375" s="22">
        <v>25509</v>
      </c>
      <c r="C375" s="22">
        <v>5302</v>
      </c>
      <c r="D375" s="22">
        <v>30811</v>
      </c>
      <c r="E375" s="22">
        <v>3004354</v>
      </c>
      <c r="F375" s="25" t="s">
        <v>57</v>
      </c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9"/>
      <c r="U375" s="19"/>
      <c r="V375" s="19"/>
      <c r="W375" s="19"/>
      <c r="X375" s="19"/>
      <c r="Y375" s="19"/>
      <c r="Z375" s="19"/>
    </row>
    <row r="376" spans="1:26" ht="13">
      <c r="A376" s="21">
        <v>374</v>
      </c>
      <c r="B376" s="22">
        <v>25553</v>
      </c>
      <c r="C376" s="22">
        <v>5258</v>
      </c>
      <c r="D376" s="22">
        <v>30811</v>
      </c>
      <c r="E376" s="22">
        <v>2978801</v>
      </c>
      <c r="F376" s="25" t="s">
        <v>57</v>
      </c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9"/>
      <c r="U376" s="19"/>
      <c r="V376" s="19"/>
      <c r="W376" s="19"/>
      <c r="X376" s="19"/>
      <c r="Y376" s="19"/>
      <c r="Z376" s="19"/>
    </row>
    <row r="377" spans="1:26" ht="13">
      <c r="A377" s="21">
        <v>375</v>
      </c>
      <c r="B377" s="22">
        <v>25598</v>
      </c>
      <c r="C377" s="22">
        <v>5213</v>
      </c>
      <c r="D377" s="22">
        <v>30811</v>
      </c>
      <c r="E377" s="22">
        <v>2953203</v>
      </c>
      <c r="F377" s="25" t="s">
        <v>57</v>
      </c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9"/>
      <c r="U377" s="19"/>
      <c r="V377" s="19"/>
      <c r="W377" s="19"/>
      <c r="X377" s="19"/>
      <c r="Y377" s="19"/>
      <c r="Z377" s="19"/>
    </row>
    <row r="378" spans="1:26" ht="13">
      <c r="A378" s="21">
        <v>376</v>
      </c>
      <c r="B378" s="22">
        <v>25643</v>
      </c>
      <c r="C378" s="22">
        <v>5168</v>
      </c>
      <c r="D378" s="22">
        <v>30811</v>
      </c>
      <c r="E378" s="22">
        <v>2927560</v>
      </c>
      <c r="F378" s="25" t="s">
        <v>57</v>
      </c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9"/>
      <c r="U378" s="19"/>
      <c r="V378" s="19"/>
      <c r="W378" s="19"/>
      <c r="X378" s="19"/>
      <c r="Y378" s="19"/>
      <c r="Z378" s="19"/>
    </row>
    <row r="379" spans="1:26" ht="13">
      <c r="A379" s="21">
        <v>377</v>
      </c>
      <c r="B379" s="22">
        <v>25688</v>
      </c>
      <c r="C379" s="22">
        <v>5123</v>
      </c>
      <c r="D379" s="22">
        <v>30811</v>
      </c>
      <c r="E379" s="22">
        <v>2901872</v>
      </c>
      <c r="F379" s="25" t="s">
        <v>57</v>
      </c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9"/>
      <c r="U379" s="19"/>
      <c r="V379" s="19"/>
      <c r="W379" s="19"/>
      <c r="X379" s="19"/>
      <c r="Y379" s="19"/>
      <c r="Z379" s="19"/>
    </row>
    <row r="380" spans="1:26" ht="13">
      <c r="A380" s="21">
        <v>378</v>
      </c>
      <c r="B380" s="22">
        <v>25733</v>
      </c>
      <c r="C380" s="22">
        <v>5078</v>
      </c>
      <c r="D380" s="22">
        <v>30811</v>
      </c>
      <c r="E380" s="22">
        <v>2876139</v>
      </c>
      <c r="F380" s="25" t="s">
        <v>57</v>
      </c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9"/>
      <c r="U380" s="19"/>
      <c r="V380" s="19"/>
      <c r="W380" s="19"/>
      <c r="X380" s="19"/>
      <c r="Y380" s="19"/>
      <c r="Z380" s="19"/>
    </row>
    <row r="381" spans="1:26" ht="13">
      <c r="A381" s="21">
        <v>379</v>
      </c>
      <c r="B381" s="22">
        <v>25778</v>
      </c>
      <c r="C381" s="22">
        <v>5033</v>
      </c>
      <c r="D381" s="22">
        <v>30811</v>
      </c>
      <c r="E381" s="22">
        <v>2850361</v>
      </c>
      <c r="F381" s="25" t="s">
        <v>57</v>
      </c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9"/>
      <c r="U381" s="19"/>
      <c r="V381" s="19"/>
      <c r="W381" s="19"/>
      <c r="X381" s="19"/>
      <c r="Y381" s="19"/>
      <c r="Z381" s="19"/>
    </row>
    <row r="382" spans="1:26" ht="13">
      <c r="A382" s="21">
        <v>380</v>
      </c>
      <c r="B382" s="22">
        <v>25823</v>
      </c>
      <c r="C382" s="22">
        <v>4988</v>
      </c>
      <c r="D382" s="22">
        <v>30811</v>
      </c>
      <c r="E382" s="22">
        <v>2824538</v>
      </c>
      <c r="F382" s="25" t="s">
        <v>57</v>
      </c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9"/>
      <c r="U382" s="19"/>
      <c r="V382" s="19"/>
      <c r="W382" s="19"/>
      <c r="X382" s="19"/>
      <c r="Y382" s="19"/>
      <c r="Z382" s="19"/>
    </row>
    <row r="383" spans="1:26" ht="13">
      <c r="A383" s="21">
        <v>381</v>
      </c>
      <c r="B383" s="22">
        <v>25868</v>
      </c>
      <c r="C383" s="22">
        <v>4943</v>
      </c>
      <c r="D383" s="22">
        <v>30811</v>
      </c>
      <c r="E383" s="22">
        <v>2798670</v>
      </c>
      <c r="F383" s="25" t="s">
        <v>57</v>
      </c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9"/>
      <c r="U383" s="19"/>
      <c r="V383" s="19"/>
      <c r="W383" s="19"/>
      <c r="X383" s="19"/>
      <c r="Y383" s="19"/>
      <c r="Z383" s="19"/>
    </row>
    <row r="384" spans="1:26" ht="13">
      <c r="A384" s="21">
        <v>382</v>
      </c>
      <c r="B384" s="22">
        <v>25913</v>
      </c>
      <c r="C384" s="22">
        <v>4898</v>
      </c>
      <c r="D384" s="22">
        <v>30811</v>
      </c>
      <c r="E384" s="22">
        <v>2772757</v>
      </c>
      <c r="F384" s="25" t="s">
        <v>57</v>
      </c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9"/>
      <c r="U384" s="19"/>
      <c r="V384" s="19"/>
      <c r="W384" s="19"/>
      <c r="X384" s="19"/>
      <c r="Y384" s="19"/>
      <c r="Z384" s="19"/>
    </row>
    <row r="385" spans="1:26" ht="13">
      <c r="A385" s="21">
        <v>383</v>
      </c>
      <c r="B385" s="22">
        <v>25959</v>
      </c>
      <c r="C385" s="22">
        <v>4852</v>
      </c>
      <c r="D385" s="22">
        <v>30811</v>
      </c>
      <c r="E385" s="22">
        <v>2746798</v>
      </c>
      <c r="F385" s="25" t="s">
        <v>57</v>
      </c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9"/>
      <c r="U385" s="19"/>
      <c r="V385" s="19"/>
      <c r="W385" s="19"/>
      <c r="X385" s="19"/>
      <c r="Y385" s="19"/>
      <c r="Z385" s="19"/>
    </row>
    <row r="386" spans="1:26" ht="13">
      <c r="A386" s="21">
        <v>384</v>
      </c>
      <c r="B386" s="22">
        <v>26004</v>
      </c>
      <c r="C386" s="22">
        <v>4807</v>
      </c>
      <c r="D386" s="22">
        <v>30811</v>
      </c>
      <c r="E386" s="22">
        <v>2720794</v>
      </c>
      <c r="F386" s="25" t="s">
        <v>57</v>
      </c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9"/>
      <c r="U386" s="19"/>
      <c r="V386" s="19"/>
      <c r="W386" s="19"/>
      <c r="X386" s="19"/>
      <c r="Y386" s="19"/>
      <c r="Z386" s="19"/>
    </row>
    <row r="387" spans="1:26" ht="13">
      <c r="A387" s="21">
        <v>385</v>
      </c>
      <c r="B387" s="22">
        <v>26050</v>
      </c>
      <c r="C387" s="22">
        <v>4761</v>
      </c>
      <c r="D387" s="22">
        <v>30811</v>
      </c>
      <c r="E387" s="22">
        <v>2694744</v>
      </c>
      <c r="F387" s="25" t="s">
        <v>57</v>
      </c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9"/>
      <c r="U387" s="19"/>
      <c r="V387" s="19"/>
      <c r="W387" s="19"/>
      <c r="X387" s="19"/>
      <c r="Y387" s="19"/>
      <c r="Z387" s="19"/>
    </row>
    <row r="388" spans="1:26" ht="13">
      <c r="A388" s="21">
        <v>386</v>
      </c>
      <c r="B388" s="22">
        <v>26095</v>
      </c>
      <c r="C388" s="22">
        <v>4716</v>
      </c>
      <c r="D388" s="22">
        <v>30811</v>
      </c>
      <c r="E388" s="22">
        <v>2668649</v>
      </c>
      <c r="F388" s="25" t="s">
        <v>57</v>
      </c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9"/>
      <c r="U388" s="19"/>
      <c r="V388" s="19"/>
      <c r="W388" s="19"/>
      <c r="X388" s="19"/>
      <c r="Y388" s="19"/>
      <c r="Z388" s="19"/>
    </row>
    <row r="389" spans="1:26" ht="13">
      <c r="A389" s="21">
        <v>387</v>
      </c>
      <c r="B389" s="22">
        <v>26141</v>
      </c>
      <c r="C389" s="22">
        <v>4670</v>
      </c>
      <c r="D389" s="22">
        <v>30811</v>
      </c>
      <c r="E389" s="22">
        <v>2642508</v>
      </c>
      <c r="F389" s="25" t="s">
        <v>57</v>
      </c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9"/>
      <c r="U389" s="19"/>
      <c r="V389" s="19"/>
      <c r="W389" s="19"/>
      <c r="X389" s="19"/>
      <c r="Y389" s="19"/>
      <c r="Z389" s="19"/>
    </row>
    <row r="390" spans="1:26" ht="13">
      <c r="A390" s="21">
        <v>388</v>
      </c>
      <c r="B390" s="22">
        <v>26187</v>
      </c>
      <c r="C390" s="22">
        <v>4624</v>
      </c>
      <c r="D390" s="22">
        <v>30811</v>
      </c>
      <c r="E390" s="22">
        <v>2616321</v>
      </c>
      <c r="F390" s="25" t="s">
        <v>57</v>
      </c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9"/>
      <c r="U390" s="19"/>
      <c r="V390" s="19"/>
      <c r="W390" s="19"/>
      <c r="X390" s="19"/>
      <c r="Y390" s="19"/>
      <c r="Z390" s="19"/>
    </row>
    <row r="391" spans="1:26" ht="13">
      <c r="A391" s="21">
        <v>389</v>
      </c>
      <c r="B391" s="22">
        <v>26232</v>
      </c>
      <c r="C391" s="22">
        <v>4579</v>
      </c>
      <c r="D391" s="22">
        <v>30811</v>
      </c>
      <c r="E391" s="22">
        <v>2590089</v>
      </c>
      <c r="F391" s="25" t="s">
        <v>57</v>
      </c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9"/>
      <c r="U391" s="19"/>
      <c r="V391" s="19"/>
      <c r="W391" s="19"/>
      <c r="X391" s="19"/>
      <c r="Y391" s="19"/>
      <c r="Z391" s="19"/>
    </row>
    <row r="392" spans="1:26" ht="13">
      <c r="A392" s="21">
        <v>390</v>
      </c>
      <c r="B392" s="22">
        <v>26278</v>
      </c>
      <c r="C392" s="22">
        <v>4533</v>
      </c>
      <c r="D392" s="22">
        <v>30811</v>
      </c>
      <c r="E392" s="22">
        <v>2563811</v>
      </c>
      <c r="F392" s="25" t="s">
        <v>57</v>
      </c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9"/>
      <c r="U392" s="19"/>
      <c r="V392" s="19"/>
      <c r="W392" s="19"/>
      <c r="X392" s="19"/>
      <c r="Y392" s="19"/>
      <c r="Z392" s="19"/>
    </row>
    <row r="393" spans="1:26" ht="13">
      <c r="A393" s="21">
        <v>391</v>
      </c>
      <c r="B393" s="22">
        <v>26324</v>
      </c>
      <c r="C393" s="22">
        <v>4487</v>
      </c>
      <c r="D393" s="22">
        <v>30811</v>
      </c>
      <c r="E393" s="22">
        <v>2537487</v>
      </c>
      <c r="F393" s="25" t="s">
        <v>57</v>
      </c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9"/>
      <c r="U393" s="19"/>
      <c r="V393" s="19"/>
      <c r="W393" s="19"/>
      <c r="X393" s="19"/>
      <c r="Y393" s="19"/>
      <c r="Z393" s="19"/>
    </row>
    <row r="394" spans="1:26" ht="13">
      <c r="A394" s="21">
        <v>392</v>
      </c>
      <c r="B394" s="22">
        <v>26370</v>
      </c>
      <c r="C394" s="22">
        <v>4441</v>
      </c>
      <c r="D394" s="22">
        <v>30811</v>
      </c>
      <c r="E394" s="22">
        <v>2511117</v>
      </c>
      <c r="F394" s="25" t="s">
        <v>57</v>
      </c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9"/>
      <c r="U394" s="19"/>
      <c r="V394" s="19"/>
      <c r="W394" s="19"/>
      <c r="X394" s="19"/>
      <c r="Y394" s="19"/>
      <c r="Z394" s="19"/>
    </row>
    <row r="395" spans="1:26" ht="13">
      <c r="A395" s="21">
        <v>393</v>
      </c>
      <c r="B395" s="22">
        <v>26417</v>
      </c>
      <c r="C395" s="22">
        <v>4394</v>
      </c>
      <c r="D395" s="22">
        <v>30811</v>
      </c>
      <c r="E395" s="22">
        <v>2484700</v>
      </c>
      <c r="F395" s="25" t="s">
        <v>57</v>
      </c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9"/>
      <c r="U395" s="19"/>
      <c r="V395" s="19"/>
      <c r="W395" s="19"/>
      <c r="X395" s="19"/>
      <c r="Y395" s="19"/>
      <c r="Z395" s="19"/>
    </row>
    <row r="396" spans="1:26" ht="13">
      <c r="A396" s="21">
        <v>394</v>
      </c>
      <c r="B396" s="22">
        <v>26463</v>
      </c>
      <c r="C396" s="22">
        <v>4348</v>
      </c>
      <c r="D396" s="22">
        <v>30811</v>
      </c>
      <c r="E396" s="22">
        <v>2458237</v>
      </c>
      <c r="F396" s="25" t="s">
        <v>57</v>
      </c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9"/>
      <c r="U396" s="19"/>
      <c r="V396" s="19"/>
      <c r="W396" s="19"/>
      <c r="X396" s="19"/>
      <c r="Y396" s="19"/>
      <c r="Z396" s="19"/>
    </row>
    <row r="397" spans="1:26" ht="13">
      <c r="A397" s="21">
        <v>395</v>
      </c>
      <c r="B397" s="22">
        <v>26509</v>
      </c>
      <c r="C397" s="22">
        <v>4302</v>
      </c>
      <c r="D397" s="22">
        <v>30811</v>
      </c>
      <c r="E397" s="22">
        <v>2431728</v>
      </c>
      <c r="F397" s="25" t="s">
        <v>57</v>
      </c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9"/>
      <c r="U397" s="19"/>
      <c r="V397" s="19"/>
      <c r="W397" s="19"/>
      <c r="X397" s="19"/>
      <c r="Y397" s="19"/>
      <c r="Z397" s="19"/>
    </row>
    <row r="398" spans="1:26" ht="13">
      <c r="A398" s="21">
        <v>396</v>
      </c>
      <c r="B398" s="22">
        <v>26555</v>
      </c>
      <c r="C398" s="22">
        <v>4256</v>
      </c>
      <c r="D398" s="22">
        <v>30811</v>
      </c>
      <c r="E398" s="22">
        <v>2405173</v>
      </c>
      <c r="F398" s="25" t="s">
        <v>57</v>
      </c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9"/>
      <c r="U398" s="19"/>
      <c r="V398" s="19"/>
      <c r="W398" s="19"/>
      <c r="X398" s="19"/>
      <c r="Y398" s="19"/>
      <c r="Z398" s="19"/>
    </row>
    <row r="399" spans="1:26" ht="13">
      <c r="A399" s="21">
        <v>397</v>
      </c>
      <c r="B399" s="22">
        <v>26602</v>
      </c>
      <c r="C399" s="22">
        <v>4209</v>
      </c>
      <c r="D399" s="22">
        <v>30811</v>
      </c>
      <c r="E399" s="22">
        <v>2378571</v>
      </c>
      <c r="F399" s="25" t="s">
        <v>57</v>
      </c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9"/>
      <c r="U399" s="19"/>
      <c r="V399" s="19"/>
      <c r="W399" s="19"/>
      <c r="X399" s="19"/>
      <c r="Y399" s="19"/>
      <c r="Z399" s="19"/>
    </row>
    <row r="400" spans="1:26" ht="13">
      <c r="A400" s="21">
        <v>398</v>
      </c>
      <c r="B400" s="22">
        <v>26649</v>
      </c>
      <c r="C400" s="22">
        <v>4162</v>
      </c>
      <c r="D400" s="22">
        <v>30811</v>
      </c>
      <c r="E400" s="22">
        <v>2351922</v>
      </c>
      <c r="F400" s="25" t="s">
        <v>57</v>
      </c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9"/>
      <c r="U400" s="19"/>
      <c r="V400" s="19"/>
      <c r="W400" s="19"/>
      <c r="X400" s="19"/>
      <c r="Y400" s="19"/>
      <c r="Z400" s="19"/>
    </row>
    <row r="401" spans="1:26" ht="13">
      <c r="A401" s="21">
        <v>399</v>
      </c>
      <c r="B401" s="22">
        <v>26695</v>
      </c>
      <c r="C401" s="22">
        <v>4116</v>
      </c>
      <c r="D401" s="22">
        <v>30811</v>
      </c>
      <c r="E401" s="22">
        <v>2325227</v>
      </c>
      <c r="F401" s="25" t="s">
        <v>57</v>
      </c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9"/>
      <c r="U401" s="19"/>
      <c r="V401" s="19"/>
      <c r="W401" s="19"/>
      <c r="X401" s="19"/>
      <c r="Y401" s="19"/>
      <c r="Z401" s="19"/>
    </row>
    <row r="402" spans="1:26" ht="13">
      <c r="A402" s="21">
        <v>400</v>
      </c>
      <c r="B402" s="22">
        <v>26742</v>
      </c>
      <c r="C402" s="22">
        <v>4069</v>
      </c>
      <c r="D402" s="22">
        <v>30811</v>
      </c>
      <c r="E402" s="22">
        <v>2298485</v>
      </c>
      <c r="F402" s="25" t="s">
        <v>57</v>
      </c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9"/>
      <c r="U402" s="19"/>
      <c r="V402" s="19"/>
      <c r="W402" s="19"/>
      <c r="X402" s="19"/>
      <c r="Y402" s="19"/>
      <c r="Z402" s="19"/>
    </row>
    <row r="403" spans="1:26" ht="13">
      <c r="A403" s="21">
        <v>401</v>
      </c>
      <c r="B403" s="22">
        <v>26789</v>
      </c>
      <c r="C403" s="22">
        <v>4022</v>
      </c>
      <c r="D403" s="22">
        <v>30811</v>
      </c>
      <c r="E403" s="22">
        <v>2271696</v>
      </c>
      <c r="F403" s="25" t="s">
        <v>57</v>
      </c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9"/>
      <c r="U403" s="19"/>
      <c r="V403" s="19"/>
      <c r="W403" s="19"/>
      <c r="X403" s="19"/>
      <c r="Y403" s="19"/>
      <c r="Z403" s="19"/>
    </row>
    <row r="404" spans="1:26" ht="13">
      <c r="A404" s="21">
        <v>402</v>
      </c>
      <c r="B404" s="22">
        <v>26836</v>
      </c>
      <c r="C404" s="22">
        <v>3975</v>
      </c>
      <c r="D404" s="22">
        <v>30811</v>
      </c>
      <c r="E404" s="22">
        <v>2244860</v>
      </c>
      <c r="F404" s="25" t="s">
        <v>57</v>
      </c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9"/>
      <c r="U404" s="19"/>
      <c r="V404" s="19"/>
      <c r="W404" s="19"/>
      <c r="X404" s="19"/>
      <c r="Y404" s="19"/>
      <c r="Z404" s="19"/>
    </row>
    <row r="405" spans="1:26" ht="13">
      <c r="A405" s="21">
        <v>403</v>
      </c>
      <c r="B405" s="22">
        <v>26882</v>
      </c>
      <c r="C405" s="22">
        <v>3929</v>
      </c>
      <c r="D405" s="22">
        <v>30811</v>
      </c>
      <c r="E405" s="22">
        <v>2217978</v>
      </c>
      <c r="F405" s="25" t="s">
        <v>57</v>
      </c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9"/>
      <c r="U405" s="19"/>
      <c r="V405" s="19"/>
      <c r="W405" s="19"/>
      <c r="X405" s="19"/>
      <c r="Y405" s="19"/>
      <c r="Z405" s="19"/>
    </row>
    <row r="406" spans="1:26" ht="13">
      <c r="A406" s="21">
        <v>404</v>
      </c>
      <c r="B406" s="22">
        <v>26930</v>
      </c>
      <c r="C406" s="22">
        <v>3881</v>
      </c>
      <c r="D406" s="22">
        <v>30811</v>
      </c>
      <c r="E406" s="22">
        <v>2191048</v>
      </c>
      <c r="F406" s="25" t="s">
        <v>57</v>
      </c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9"/>
      <c r="U406" s="19"/>
      <c r="V406" s="19"/>
      <c r="W406" s="19"/>
      <c r="X406" s="19"/>
      <c r="Y406" s="19"/>
      <c r="Z406" s="19"/>
    </row>
    <row r="407" spans="1:26" ht="13">
      <c r="A407" s="21">
        <v>405</v>
      </c>
      <c r="B407" s="22">
        <v>26977</v>
      </c>
      <c r="C407" s="22">
        <v>3834</v>
      </c>
      <c r="D407" s="22">
        <v>30811</v>
      </c>
      <c r="E407" s="22">
        <v>2164071</v>
      </c>
      <c r="F407" s="25" t="s">
        <v>57</v>
      </c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9"/>
      <c r="U407" s="19"/>
      <c r="V407" s="19"/>
      <c r="W407" s="19"/>
      <c r="X407" s="19"/>
      <c r="Y407" s="19"/>
      <c r="Z407" s="19"/>
    </row>
    <row r="408" spans="1:26" ht="13">
      <c r="A408" s="21">
        <v>406</v>
      </c>
      <c r="B408" s="22">
        <v>27024</v>
      </c>
      <c r="C408" s="22">
        <v>3787</v>
      </c>
      <c r="D408" s="22">
        <v>30811</v>
      </c>
      <c r="E408" s="22">
        <v>2137047</v>
      </c>
      <c r="F408" s="25" t="s">
        <v>57</v>
      </c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9"/>
      <c r="U408" s="19"/>
      <c r="V408" s="19"/>
      <c r="W408" s="19"/>
      <c r="X408" s="19"/>
      <c r="Y408" s="19"/>
      <c r="Z408" s="19"/>
    </row>
    <row r="409" spans="1:26" ht="13">
      <c r="A409" s="21">
        <v>407</v>
      </c>
      <c r="B409" s="22">
        <v>27071</v>
      </c>
      <c r="C409" s="22">
        <v>3740</v>
      </c>
      <c r="D409" s="22">
        <v>30811</v>
      </c>
      <c r="E409" s="22">
        <v>2109976</v>
      </c>
      <c r="F409" s="25" t="s">
        <v>57</v>
      </c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9"/>
      <c r="U409" s="19"/>
      <c r="V409" s="19"/>
      <c r="W409" s="19"/>
      <c r="X409" s="19"/>
      <c r="Y409" s="19"/>
      <c r="Z409" s="19"/>
    </row>
    <row r="410" spans="1:26" ht="13">
      <c r="A410" s="21">
        <v>408</v>
      </c>
      <c r="B410" s="22">
        <v>27119</v>
      </c>
      <c r="C410" s="22">
        <v>3692</v>
      </c>
      <c r="D410" s="22">
        <v>30811</v>
      </c>
      <c r="E410" s="22">
        <v>2082857</v>
      </c>
      <c r="F410" s="25" t="s">
        <v>57</v>
      </c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9"/>
      <c r="U410" s="19"/>
      <c r="V410" s="19"/>
      <c r="W410" s="19"/>
      <c r="X410" s="19"/>
      <c r="Y410" s="19"/>
      <c r="Z410" s="19"/>
    </row>
    <row r="411" spans="1:26" ht="13">
      <c r="A411" s="21">
        <v>409</v>
      </c>
      <c r="B411" s="22">
        <v>27166</v>
      </c>
      <c r="C411" s="22">
        <v>3645</v>
      </c>
      <c r="D411" s="22">
        <v>30811</v>
      </c>
      <c r="E411" s="22">
        <v>2055691</v>
      </c>
      <c r="F411" s="25" t="s">
        <v>57</v>
      </c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9"/>
      <c r="U411" s="19"/>
      <c r="V411" s="19"/>
      <c r="W411" s="19"/>
      <c r="X411" s="19"/>
      <c r="Y411" s="19"/>
      <c r="Z411" s="19"/>
    </row>
    <row r="412" spans="1:26" ht="13">
      <c r="A412" s="21">
        <v>410</v>
      </c>
      <c r="B412" s="22">
        <v>27214</v>
      </c>
      <c r="C412" s="22">
        <v>3597</v>
      </c>
      <c r="D412" s="22">
        <v>30811</v>
      </c>
      <c r="E412" s="22">
        <v>2028477</v>
      </c>
      <c r="F412" s="25" t="s">
        <v>57</v>
      </c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9"/>
      <c r="U412" s="19"/>
      <c r="V412" s="19"/>
      <c r="W412" s="19"/>
      <c r="X412" s="19"/>
      <c r="Y412" s="19"/>
      <c r="Z412" s="19"/>
    </row>
    <row r="413" spans="1:26" ht="13">
      <c r="A413" s="21">
        <v>411</v>
      </c>
      <c r="B413" s="22">
        <v>27261</v>
      </c>
      <c r="C413" s="22">
        <v>3550</v>
      </c>
      <c r="D413" s="22">
        <v>30811</v>
      </c>
      <c r="E413" s="22">
        <v>2001216</v>
      </c>
      <c r="F413" s="25" t="s">
        <v>57</v>
      </c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9"/>
      <c r="U413" s="19"/>
      <c r="V413" s="19"/>
      <c r="W413" s="19"/>
      <c r="X413" s="19"/>
      <c r="Y413" s="19"/>
      <c r="Z413" s="19"/>
    </row>
    <row r="414" spans="1:26" ht="13">
      <c r="A414" s="21">
        <v>412</v>
      </c>
      <c r="B414" s="22">
        <v>27309</v>
      </c>
      <c r="C414" s="22">
        <v>3502</v>
      </c>
      <c r="D414" s="22">
        <v>30811</v>
      </c>
      <c r="E414" s="22">
        <v>1973907</v>
      </c>
      <c r="F414" s="25" t="s">
        <v>57</v>
      </c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9"/>
      <c r="U414" s="19"/>
      <c r="V414" s="19"/>
      <c r="W414" s="19"/>
      <c r="X414" s="19"/>
      <c r="Y414" s="19"/>
      <c r="Z414" s="19"/>
    </row>
    <row r="415" spans="1:26" ht="13">
      <c r="A415" s="21">
        <v>413</v>
      </c>
      <c r="B415" s="22">
        <v>27357</v>
      </c>
      <c r="C415" s="22">
        <v>3454</v>
      </c>
      <c r="D415" s="22">
        <v>30811</v>
      </c>
      <c r="E415" s="22">
        <v>1946550</v>
      </c>
      <c r="F415" s="25" t="s">
        <v>57</v>
      </c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9"/>
      <c r="U415" s="19"/>
      <c r="V415" s="19"/>
      <c r="W415" s="19"/>
      <c r="X415" s="19"/>
      <c r="Y415" s="19"/>
      <c r="Z415" s="19"/>
    </row>
    <row r="416" spans="1:26" ht="13">
      <c r="A416" s="21">
        <v>414</v>
      </c>
      <c r="B416" s="22">
        <v>27405</v>
      </c>
      <c r="C416" s="22">
        <v>3406</v>
      </c>
      <c r="D416" s="22">
        <v>30811</v>
      </c>
      <c r="E416" s="22">
        <v>1919145</v>
      </c>
      <c r="F416" s="25" t="s">
        <v>57</v>
      </c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9"/>
      <c r="U416" s="19"/>
      <c r="V416" s="19"/>
      <c r="W416" s="19"/>
      <c r="X416" s="19"/>
      <c r="Y416" s="19"/>
      <c r="Z416" s="19"/>
    </row>
    <row r="417" spans="1:26" ht="13">
      <c r="A417" s="21">
        <v>415</v>
      </c>
      <c r="B417" s="22">
        <v>27452</v>
      </c>
      <c r="C417" s="22">
        <v>3359</v>
      </c>
      <c r="D417" s="22">
        <v>30811</v>
      </c>
      <c r="E417" s="22">
        <v>1891693</v>
      </c>
      <c r="F417" s="25" t="s">
        <v>57</v>
      </c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9"/>
      <c r="U417" s="19"/>
      <c r="V417" s="19"/>
      <c r="W417" s="19"/>
      <c r="X417" s="19"/>
      <c r="Y417" s="19"/>
      <c r="Z417" s="19"/>
    </row>
    <row r="418" spans="1:26" ht="13">
      <c r="A418" s="21">
        <v>416</v>
      </c>
      <c r="B418" s="22">
        <v>27501</v>
      </c>
      <c r="C418" s="22">
        <v>3310</v>
      </c>
      <c r="D418" s="22">
        <v>30811</v>
      </c>
      <c r="E418" s="22">
        <v>1864192</v>
      </c>
      <c r="F418" s="25" t="s">
        <v>57</v>
      </c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9"/>
      <c r="U418" s="19"/>
      <c r="V418" s="19"/>
      <c r="W418" s="19"/>
      <c r="X418" s="19"/>
      <c r="Y418" s="19"/>
      <c r="Z418" s="19"/>
    </row>
    <row r="419" spans="1:26" ht="13">
      <c r="A419" s="21">
        <v>417</v>
      </c>
      <c r="B419" s="22">
        <v>27549</v>
      </c>
      <c r="C419" s="22">
        <v>3262</v>
      </c>
      <c r="D419" s="22">
        <v>30811</v>
      </c>
      <c r="E419" s="22">
        <v>1836643</v>
      </c>
      <c r="F419" s="25" t="s">
        <v>57</v>
      </c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9"/>
      <c r="U419" s="19"/>
      <c r="V419" s="19"/>
      <c r="W419" s="19"/>
      <c r="X419" s="19"/>
      <c r="Y419" s="19"/>
      <c r="Z419" s="19"/>
    </row>
    <row r="420" spans="1:26" ht="13">
      <c r="A420" s="21">
        <v>418</v>
      </c>
      <c r="B420" s="22">
        <v>27597</v>
      </c>
      <c r="C420" s="22">
        <v>3214</v>
      </c>
      <c r="D420" s="22">
        <v>30811</v>
      </c>
      <c r="E420" s="22">
        <v>1809046</v>
      </c>
      <c r="F420" s="25" t="s">
        <v>57</v>
      </c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9"/>
      <c r="U420" s="19"/>
      <c r="V420" s="19"/>
      <c r="W420" s="19"/>
      <c r="X420" s="19"/>
      <c r="Y420" s="19"/>
      <c r="Z420" s="19"/>
    </row>
    <row r="421" spans="1:26" ht="13">
      <c r="A421" s="21">
        <v>419</v>
      </c>
      <c r="B421" s="22">
        <v>27645</v>
      </c>
      <c r="C421" s="22">
        <v>3166</v>
      </c>
      <c r="D421" s="22">
        <v>30811</v>
      </c>
      <c r="E421" s="22">
        <v>1781401</v>
      </c>
      <c r="F421" s="25" t="s">
        <v>57</v>
      </c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9"/>
      <c r="U421" s="19"/>
      <c r="V421" s="19"/>
      <c r="W421" s="19"/>
      <c r="X421" s="19"/>
      <c r="Y421" s="19"/>
      <c r="Z421" s="19"/>
    </row>
    <row r="422" spans="1:26" ht="13">
      <c r="A422" s="21">
        <v>420</v>
      </c>
      <c r="B422" s="22">
        <v>27694</v>
      </c>
      <c r="C422" s="22">
        <v>3117</v>
      </c>
      <c r="D422" s="22">
        <v>30811</v>
      </c>
      <c r="E422" s="22">
        <v>1753707</v>
      </c>
      <c r="F422" s="25" t="s">
        <v>57</v>
      </c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9"/>
      <c r="U422" s="19"/>
      <c r="V422" s="19"/>
      <c r="W422" s="19"/>
      <c r="X422" s="19"/>
      <c r="Y422" s="19"/>
      <c r="Z422" s="19"/>
    </row>
    <row r="423" spans="1:26" ht="13">
      <c r="A423" s="21">
        <v>421</v>
      </c>
      <c r="B423" s="22">
        <v>27742</v>
      </c>
      <c r="C423" s="22">
        <v>3069</v>
      </c>
      <c r="D423" s="22">
        <v>30811</v>
      </c>
      <c r="E423" s="22">
        <v>1725965</v>
      </c>
      <c r="F423" s="25" t="s">
        <v>57</v>
      </c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9"/>
      <c r="U423" s="19"/>
      <c r="V423" s="19"/>
      <c r="W423" s="19"/>
      <c r="X423" s="19"/>
      <c r="Y423" s="19"/>
      <c r="Z423" s="19"/>
    </row>
    <row r="424" spans="1:26" ht="13">
      <c r="A424" s="21">
        <v>422</v>
      </c>
      <c r="B424" s="22">
        <v>27791</v>
      </c>
      <c r="C424" s="22">
        <v>3020</v>
      </c>
      <c r="D424" s="22">
        <v>30811</v>
      </c>
      <c r="E424" s="22">
        <v>1698174</v>
      </c>
      <c r="F424" s="25" t="s">
        <v>57</v>
      </c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9"/>
      <c r="U424" s="19"/>
      <c r="V424" s="19"/>
      <c r="W424" s="19"/>
      <c r="X424" s="19"/>
      <c r="Y424" s="19"/>
      <c r="Z424" s="19"/>
    </row>
    <row r="425" spans="1:26" ht="13">
      <c r="A425" s="21">
        <v>423</v>
      </c>
      <c r="B425" s="22">
        <v>27839</v>
      </c>
      <c r="C425" s="22">
        <v>2972</v>
      </c>
      <c r="D425" s="22">
        <v>30811</v>
      </c>
      <c r="E425" s="22">
        <v>1670335</v>
      </c>
      <c r="F425" s="25" t="s">
        <v>57</v>
      </c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9"/>
      <c r="U425" s="19"/>
      <c r="V425" s="19"/>
      <c r="W425" s="19"/>
      <c r="X425" s="19"/>
      <c r="Y425" s="19"/>
      <c r="Z425" s="19"/>
    </row>
    <row r="426" spans="1:26" ht="13">
      <c r="A426" s="21">
        <v>424</v>
      </c>
      <c r="B426" s="22">
        <v>27888</v>
      </c>
      <c r="C426" s="22">
        <v>2923</v>
      </c>
      <c r="D426" s="22">
        <v>30811</v>
      </c>
      <c r="E426" s="22">
        <v>1642447</v>
      </c>
      <c r="F426" s="25" t="s">
        <v>57</v>
      </c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9"/>
      <c r="U426" s="19"/>
      <c r="V426" s="19"/>
      <c r="W426" s="19"/>
      <c r="X426" s="19"/>
      <c r="Y426" s="19"/>
      <c r="Z426" s="19"/>
    </row>
    <row r="427" spans="1:26" ht="13">
      <c r="A427" s="21">
        <v>425</v>
      </c>
      <c r="B427" s="22">
        <v>27937</v>
      </c>
      <c r="C427" s="22">
        <v>2874</v>
      </c>
      <c r="D427" s="22">
        <v>30811</v>
      </c>
      <c r="E427" s="22">
        <v>1614510</v>
      </c>
      <c r="F427" s="25" t="s">
        <v>57</v>
      </c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9"/>
      <c r="U427" s="19"/>
      <c r="V427" s="19"/>
      <c r="W427" s="19"/>
      <c r="X427" s="19"/>
      <c r="Y427" s="19"/>
      <c r="Z427" s="19"/>
    </row>
    <row r="428" spans="1:26" ht="13">
      <c r="A428" s="21">
        <v>426</v>
      </c>
      <c r="B428" s="22">
        <v>27986</v>
      </c>
      <c r="C428" s="22">
        <v>2825</v>
      </c>
      <c r="D428" s="22">
        <v>30811</v>
      </c>
      <c r="E428" s="22">
        <v>1586524</v>
      </c>
      <c r="F428" s="25" t="s">
        <v>57</v>
      </c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9"/>
      <c r="U428" s="19"/>
      <c r="V428" s="19"/>
      <c r="W428" s="19"/>
      <c r="X428" s="19"/>
      <c r="Y428" s="19"/>
      <c r="Z428" s="19"/>
    </row>
    <row r="429" spans="1:26" ht="13">
      <c r="A429" s="21">
        <v>427</v>
      </c>
      <c r="B429" s="22">
        <v>28035</v>
      </c>
      <c r="C429" s="22">
        <v>2776</v>
      </c>
      <c r="D429" s="22">
        <v>30811</v>
      </c>
      <c r="E429" s="22">
        <v>1558489</v>
      </c>
      <c r="F429" s="25" t="s">
        <v>57</v>
      </c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9"/>
      <c r="U429" s="19"/>
      <c r="V429" s="19"/>
      <c r="W429" s="19"/>
      <c r="X429" s="19"/>
      <c r="Y429" s="19"/>
      <c r="Z429" s="19"/>
    </row>
    <row r="430" spans="1:26" ht="13">
      <c r="A430" s="21">
        <v>428</v>
      </c>
      <c r="B430" s="22">
        <v>28084</v>
      </c>
      <c r="C430" s="22">
        <v>2727</v>
      </c>
      <c r="D430" s="22">
        <v>30811</v>
      </c>
      <c r="E430" s="22">
        <v>1530405</v>
      </c>
      <c r="F430" s="25" t="s">
        <v>57</v>
      </c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9"/>
      <c r="U430" s="19"/>
      <c r="V430" s="19"/>
      <c r="W430" s="19"/>
      <c r="X430" s="19"/>
      <c r="Y430" s="19"/>
      <c r="Z430" s="19"/>
    </row>
    <row r="431" spans="1:26" ht="13">
      <c r="A431" s="21">
        <v>429</v>
      </c>
      <c r="B431" s="22">
        <v>28133</v>
      </c>
      <c r="C431" s="22">
        <v>2678</v>
      </c>
      <c r="D431" s="22">
        <v>30811</v>
      </c>
      <c r="E431" s="22">
        <v>1502272</v>
      </c>
      <c r="F431" s="25" t="s">
        <v>57</v>
      </c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9"/>
      <c r="U431" s="19"/>
      <c r="V431" s="19"/>
      <c r="W431" s="19"/>
      <c r="X431" s="19"/>
      <c r="Y431" s="19"/>
      <c r="Z431" s="19"/>
    </row>
    <row r="432" spans="1:26" ht="13">
      <c r="A432" s="21">
        <v>430</v>
      </c>
      <c r="B432" s="22">
        <v>28182</v>
      </c>
      <c r="C432" s="22">
        <v>2629</v>
      </c>
      <c r="D432" s="22">
        <v>30811</v>
      </c>
      <c r="E432" s="22">
        <v>1474090</v>
      </c>
      <c r="F432" s="25" t="s">
        <v>57</v>
      </c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9"/>
      <c r="U432" s="19"/>
      <c r="V432" s="19"/>
      <c r="W432" s="19"/>
      <c r="X432" s="19"/>
      <c r="Y432" s="19"/>
      <c r="Z432" s="19"/>
    </row>
    <row r="433" spans="1:26" ht="13">
      <c r="A433" s="21">
        <v>431</v>
      </c>
      <c r="B433" s="22">
        <v>28231</v>
      </c>
      <c r="C433" s="22">
        <v>2580</v>
      </c>
      <c r="D433" s="22">
        <v>30811</v>
      </c>
      <c r="E433" s="22">
        <v>1445859</v>
      </c>
      <c r="F433" s="25" t="s">
        <v>57</v>
      </c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9"/>
      <c r="U433" s="19"/>
      <c r="V433" s="19"/>
      <c r="W433" s="19"/>
      <c r="X433" s="19"/>
      <c r="Y433" s="19"/>
      <c r="Z433" s="19"/>
    </row>
    <row r="434" spans="1:26" ht="13">
      <c r="A434" s="21">
        <v>432</v>
      </c>
      <c r="B434" s="22">
        <v>28281</v>
      </c>
      <c r="C434" s="22">
        <v>2530</v>
      </c>
      <c r="D434" s="22">
        <v>30811</v>
      </c>
      <c r="E434" s="22">
        <v>1417578</v>
      </c>
      <c r="F434" s="25" t="s">
        <v>57</v>
      </c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9"/>
      <c r="U434" s="19"/>
      <c r="V434" s="19"/>
      <c r="W434" s="19"/>
      <c r="X434" s="19"/>
      <c r="Y434" s="19"/>
      <c r="Z434" s="19"/>
    </row>
    <row r="435" spans="1:26" ht="13">
      <c r="A435" s="21">
        <v>433</v>
      </c>
      <c r="B435" s="22">
        <v>28330</v>
      </c>
      <c r="C435" s="22">
        <v>2481</v>
      </c>
      <c r="D435" s="22">
        <v>30811</v>
      </c>
      <c r="E435" s="22">
        <v>1389248</v>
      </c>
      <c r="F435" s="25" t="s">
        <v>57</v>
      </c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9"/>
      <c r="U435" s="19"/>
      <c r="V435" s="19"/>
      <c r="W435" s="19"/>
      <c r="X435" s="19"/>
      <c r="Y435" s="19"/>
      <c r="Z435" s="19"/>
    </row>
    <row r="436" spans="1:26" ht="13">
      <c r="A436" s="21">
        <v>434</v>
      </c>
      <c r="B436" s="22">
        <v>28380</v>
      </c>
      <c r="C436" s="22">
        <v>2431</v>
      </c>
      <c r="D436" s="22">
        <v>30811</v>
      </c>
      <c r="E436" s="22">
        <v>1360868</v>
      </c>
      <c r="F436" s="25" t="s">
        <v>57</v>
      </c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9"/>
      <c r="U436" s="19"/>
      <c r="V436" s="19"/>
      <c r="W436" s="19"/>
      <c r="X436" s="19"/>
      <c r="Y436" s="19"/>
      <c r="Z436" s="19"/>
    </row>
    <row r="437" spans="1:26" ht="13">
      <c r="A437" s="21">
        <v>435</v>
      </c>
      <c r="B437" s="22">
        <v>28429</v>
      </c>
      <c r="C437" s="22">
        <v>2382</v>
      </c>
      <c r="D437" s="22">
        <v>30811</v>
      </c>
      <c r="E437" s="22">
        <v>1332439</v>
      </c>
      <c r="F437" s="25" t="s">
        <v>57</v>
      </c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9"/>
      <c r="U437" s="19"/>
      <c r="V437" s="19"/>
      <c r="W437" s="19"/>
      <c r="X437" s="19"/>
      <c r="Y437" s="19"/>
      <c r="Z437" s="19"/>
    </row>
    <row r="438" spans="1:26" ht="13">
      <c r="A438" s="21">
        <v>436</v>
      </c>
      <c r="B438" s="22">
        <v>28479</v>
      </c>
      <c r="C438" s="22">
        <v>2332</v>
      </c>
      <c r="D438" s="22">
        <v>30811</v>
      </c>
      <c r="E438" s="22">
        <v>1303960</v>
      </c>
      <c r="F438" s="25" t="s">
        <v>57</v>
      </c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9"/>
      <c r="U438" s="19"/>
      <c r="V438" s="19"/>
      <c r="W438" s="19"/>
      <c r="X438" s="19"/>
      <c r="Y438" s="19"/>
      <c r="Z438" s="19"/>
    </row>
    <row r="439" spans="1:26" ht="13">
      <c r="A439" s="21">
        <v>437</v>
      </c>
      <c r="B439" s="22">
        <v>28529</v>
      </c>
      <c r="C439" s="22">
        <v>2282</v>
      </c>
      <c r="D439" s="22">
        <v>30811</v>
      </c>
      <c r="E439" s="22">
        <v>1275431</v>
      </c>
      <c r="F439" s="25" t="s">
        <v>57</v>
      </c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9"/>
      <c r="U439" s="19"/>
      <c r="V439" s="19"/>
      <c r="W439" s="19"/>
      <c r="X439" s="19"/>
      <c r="Y439" s="19"/>
      <c r="Z439" s="19"/>
    </row>
    <row r="440" spans="1:26" ht="13">
      <c r="A440" s="21">
        <v>438</v>
      </c>
      <c r="B440" s="22">
        <v>28579</v>
      </c>
      <c r="C440" s="22">
        <v>2232</v>
      </c>
      <c r="D440" s="22">
        <v>30811</v>
      </c>
      <c r="E440" s="22">
        <v>1246852</v>
      </c>
      <c r="F440" s="25" t="s">
        <v>57</v>
      </c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9"/>
      <c r="U440" s="19"/>
      <c r="V440" s="19"/>
      <c r="W440" s="19"/>
      <c r="X440" s="19"/>
      <c r="Y440" s="19"/>
      <c r="Z440" s="19"/>
    </row>
    <row r="441" spans="1:26" ht="13">
      <c r="A441" s="21">
        <v>439</v>
      </c>
      <c r="B441" s="22">
        <v>28629</v>
      </c>
      <c r="C441" s="22">
        <v>2182</v>
      </c>
      <c r="D441" s="22">
        <v>30811</v>
      </c>
      <c r="E441" s="22">
        <v>1218223</v>
      </c>
      <c r="F441" s="25" t="s">
        <v>57</v>
      </c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9"/>
      <c r="U441" s="19"/>
      <c r="V441" s="19"/>
      <c r="W441" s="19"/>
      <c r="X441" s="19"/>
      <c r="Y441" s="19"/>
      <c r="Z441" s="19"/>
    </row>
    <row r="442" spans="1:26" ht="13">
      <c r="A442" s="21">
        <v>440</v>
      </c>
      <c r="B442" s="22">
        <v>28679</v>
      </c>
      <c r="C442" s="22">
        <v>2132</v>
      </c>
      <c r="D442" s="22">
        <v>30811</v>
      </c>
      <c r="E442" s="22">
        <v>1189544</v>
      </c>
      <c r="F442" s="25" t="s">
        <v>57</v>
      </c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9"/>
      <c r="U442" s="19"/>
      <c r="V442" s="19"/>
      <c r="W442" s="19"/>
      <c r="X442" s="19"/>
      <c r="Y442" s="19"/>
      <c r="Z442" s="19"/>
    </row>
    <row r="443" spans="1:26" ht="13">
      <c r="A443" s="21">
        <v>441</v>
      </c>
      <c r="B443" s="22">
        <v>28729</v>
      </c>
      <c r="C443" s="22">
        <v>2082</v>
      </c>
      <c r="D443" s="22">
        <v>30811</v>
      </c>
      <c r="E443" s="22">
        <v>1160815</v>
      </c>
      <c r="F443" s="25" t="s">
        <v>57</v>
      </c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9"/>
      <c r="U443" s="19"/>
      <c r="V443" s="19"/>
      <c r="W443" s="19"/>
      <c r="X443" s="19"/>
      <c r="Y443" s="19"/>
      <c r="Z443" s="19"/>
    </row>
    <row r="444" spans="1:26" ht="13">
      <c r="A444" s="21">
        <v>442</v>
      </c>
      <c r="B444" s="22">
        <v>28780</v>
      </c>
      <c r="C444" s="22">
        <v>2031</v>
      </c>
      <c r="D444" s="22">
        <v>30811</v>
      </c>
      <c r="E444" s="22">
        <v>1132035</v>
      </c>
      <c r="F444" s="25" t="s">
        <v>57</v>
      </c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9"/>
      <c r="U444" s="19"/>
      <c r="V444" s="19"/>
      <c r="W444" s="19"/>
      <c r="X444" s="19"/>
      <c r="Y444" s="19"/>
      <c r="Z444" s="19"/>
    </row>
    <row r="445" spans="1:26" ht="13">
      <c r="A445" s="21">
        <v>443</v>
      </c>
      <c r="B445" s="22">
        <v>28830</v>
      </c>
      <c r="C445" s="22">
        <v>1981</v>
      </c>
      <c r="D445" s="22">
        <v>30811</v>
      </c>
      <c r="E445" s="22">
        <v>1103205</v>
      </c>
      <c r="F445" s="25" t="s">
        <v>57</v>
      </c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9"/>
      <c r="U445" s="19"/>
      <c r="V445" s="19"/>
      <c r="W445" s="19"/>
      <c r="X445" s="19"/>
      <c r="Y445" s="19"/>
      <c r="Z445" s="19"/>
    </row>
    <row r="446" spans="1:26" ht="13">
      <c r="A446" s="21">
        <v>444</v>
      </c>
      <c r="B446" s="22">
        <v>28880</v>
      </c>
      <c r="C446" s="22">
        <v>1931</v>
      </c>
      <c r="D446" s="22">
        <v>30811</v>
      </c>
      <c r="E446" s="22">
        <v>1074325</v>
      </c>
      <c r="F446" s="25" t="s">
        <v>57</v>
      </c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9"/>
      <c r="U446" s="19"/>
      <c r="V446" s="19"/>
      <c r="W446" s="19"/>
      <c r="X446" s="19"/>
      <c r="Y446" s="19"/>
      <c r="Z446" s="19"/>
    </row>
    <row r="447" spans="1:26" ht="13">
      <c r="A447" s="21">
        <v>445</v>
      </c>
      <c r="B447" s="22">
        <v>28931</v>
      </c>
      <c r="C447" s="22">
        <v>1880</v>
      </c>
      <c r="D447" s="22">
        <v>30811</v>
      </c>
      <c r="E447" s="22">
        <v>1045394</v>
      </c>
      <c r="F447" s="25" t="s">
        <v>57</v>
      </c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9"/>
      <c r="U447" s="19"/>
      <c r="V447" s="19"/>
      <c r="W447" s="19"/>
      <c r="X447" s="19"/>
      <c r="Y447" s="19"/>
      <c r="Z447" s="19"/>
    </row>
    <row r="448" spans="1:26" ht="13">
      <c r="A448" s="21">
        <v>446</v>
      </c>
      <c r="B448" s="22">
        <v>28982</v>
      </c>
      <c r="C448" s="22">
        <v>1829</v>
      </c>
      <c r="D448" s="22">
        <v>30811</v>
      </c>
      <c r="E448" s="22">
        <v>1016412</v>
      </c>
      <c r="F448" s="25" t="s">
        <v>57</v>
      </c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9"/>
      <c r="U448" s="19"/>
      <c r="V448" s="19"/>
      <c r="W448" s="19"/>
      <c r="X448" s="19"/>
      <c r="Y448" s="19"/>
      <c r="Z448" s="19"/>
    </row>
    <row r="449" spans="1:26" ht="13">
      <c r="A449" s="21">
        <v>447</v>
      </c>
      <c r="B449" s="22">
        <v>29032</v>
      </c>
      <c r="C449" s="22">
        <v>1779</v>
      </c>
      <c r="D449" s="22">
        <v>30811</v>
      </c>
      <c r="E449" s="22">
        <v>987380</v>
      </c>
      <c r="F449" s="25" t="s">
        <v>57</v>
      </c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9"/>
      <c r="U449" s="19"/>
      <c r="V449" s="19"/>
      <c r="W449" s="19"/>
      <c r="X449" s="19"/>
      <c r="Y449" s="19"/>
      <c r="Z449" s="19"/>
    </row>
    <row r="450" spans="1:26" ht="13">
      <c r="A450" s="21">
        <v>448</v>
      </c>
      <c r="B450" s="22">
        <v>29083</v>
      </c>
      <c r="C450" s="22">
        <v>1728</v>
      </c>
      <c r="D450" s="22">
        <v>30811</v>
      </c>
      <c r="E450" s="22">
        <v>958297</v>
      </c>
      <c r="F450" s="25" t="s">
        <v>57</v>
      </c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9"/>
      <c r="U450" s="19"/>
      <c r="V450" s="19"/>
      <c r="W450" s="19"/>
      <c r="X450" s="19"/>
      <c r="Y450" s="19"/>
      <c r="Z450" s="19"/>
    </row>
    <row r="451" spans="1:26" ht="13">
      <c r="A451" s="21">
        <v>449</v>
      </c>
      <c r="B451" s="22">
        <v>29134</v>
      </c>
      <c r="C451" s="22">
        <v>1677</v>
      </c>
      <c r="D451" s="22">
        <v>30811</v>
      </c>
      <c r="E451" s="22">
        <v>929163</v>
      </c>
      <c r="F451" s="25" t="s">
        <v>57</v>
      </c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9"/>
      <c r="U451" s="19"/>
      <c r="V451" s="19"/>
      <c r="W451" s="19"/>
      <c r="X451" s="19"/>
      <c r="Y451" s="19"/>
      <c r="Z451" s="19"/>
    </row>
    <row r="452" spans="1:26" ht="13">
      <c r="A452" s="21">
        <v>450</v>
      </c>
      <c r="B452" s="22">
        <v>29185</v>
      </c>
      <c r="C452" s="22">
        <v>1626</v>
      </c>
      <c r="D452" s="22">
        <v>30811</v>
      </c>
      <c r="E452" s="22">
        <v>899978</v>
      </c>
      <c r="F452" s="25" t="s">
        <v>57</v>
      </c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9"/>
      <c r="U452" s="19"/>
      <c r="V452" s="19"/>
      <c r="W452" s="19"/>
      <c r="X452" s="19"/>
      <c r="Y452" s="19"/>
      <c r="Z452" s="19"/>
    </row>
    <row r="453" spans="1:26" ht="13">
      <c r="A453" s="21">
        <v>451</v>
      </c>
      <c r="B453" s="22">
        <v>29236</v>
      </c>
      <c r="C453" s="22">
        <v>1575</v>
      </c>
      <c r="D453" s="22">
        <v>30811</v>
      </c>
      <c r="E453" s="22">
        <v>870742</v>
      </c>
      <c r="F453" s="25" t="s">
        <v>57</v>
      </c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9"/>
      <c r="U453" s="19"/>
      <c r="V453" s="19"/>
      <c r="W453" s="19"/>
      <c r="X453" s="19"/>
      <c r="Y453" s="19"/>
      <c r="Z453" s="19"/>
    </row>
    <row r="454" spans="1:26" ht="13">
      <c r="A454" s="21">
        <v>452</v>
      </c>
      <c r="B454" s="22">
        <v>29287</v>
      </c>
      <c r="C454" s="22">
        <v>1524</v>
      </c>
      <c r="D454" s="22">
        <v>30811</v>
      </c>
      <c r="E454" s="22">
        <v>841455</v>
      </c>
      <c r="F454" s="25" t="s">
        <v>57</v>
      </c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9"/>
      <c r="U454" s="19"/>
      <c r="V454" s="19"/>
      <c r="W454" s="19"/>
      <c r="X454" s="19"/>
      <c r="Y454" s="19"/>
      <c r="Z454" s="19"/>
    </row>
    <row r="455" spans="1:26" ht="13">
      <c r="A455" s="21">
        <v>453</v>
      </c>
      <c r="B455" s="22">
        <v>29338</v>
      </c>
      <c r="C455" s="22">
        <v>1473</v>
      </c>
      <c r="D455" s="22">
        <v>30811</v>
      </c>
      <c r="E455" s="22">
        <v>812117</v>
      </c>
      <c r="F455" s="25" t="s">
        <v>57</v>
      </c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9"/>
      <c r="U455" s="19"/>
      <c r="V455" s="19"/>
      <c r="W455" s="19"/>
      <c r="X455" s="19"/>
      <c r="Y455" s="19"/>
      <c r="Z455" s="19"/>
    </row>
    <row r="456" spans="1:26" ht="13">
      <c r="A456" s="21">
        <v>454</v>
      </c>
      <c r="B456" s="22">
        <v>29390</v>
      </c>
      <c r="C456" s="22">
        <v>1421</v>
      </c>
      <c r="D456" s="22">
        <v>30811</v>
      </c>
      <c r="E456" s="22">
        <v>782727</v>
      </c>
      <c r="F456" s="25" t="s">
        <v>57</v>
      </c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9"/>
      <c r="U456" s="19"/>
      <c r="V456" s="19"/>
      <c r="W456" s="19"/>
      <c r="X456" s="19"/>
      <c r="Y456" s="19"/>
      <c r="Z456" s="19"/>
    </row>
    <row r="457" spans="1:26" ht="13">
      <c r="A457" s="21">
        <v>455</v>
      </c>
      <c r="B457" s="22">
        <v>29441</v>
      </c>
      <c r="C457" s="22">
        <v>1370</v>
      </c>
      <c r="D457" s="22">
        <v>30811</v>
      </c>
      <c r="E457" s="22">
        <v>753286</v>
      </c>
      <c r="F457" s="25" t="s">
        <v>57</v>
      </c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9"/>
      <c r="U457" s="19"/>
      <c r="V457" s="19"/>
      <c r="W457" s="19"/>
      <c r="X457" s="19"/>
      <c r="Y457" s="19"/>
      <c r="Z457" s="19"/>
    </row>
    <row r="458" spans="1:26" ht="13">
      <c r="A458" s="21">
        <v>456</v>
      </c>
      <c r="B458" s="22">
        <v>29493</v>
      </c>
      <c r="C458" s="22">
        <v>1318</v>
      </c>
      <c r="D458" s="22">
        <v>30811</v>
      </c>
      <c r="E458" s="22">
        <v>723793</v>
      </c>
      <c r="F458" s="25" t="s">
        <v>57</v>
      </c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9"/>
      <c r="U458" s="19"/>
      <c r="V458" s="19"/>
      <c r="W458" s="19"/>
      <c r="X458" s="19"/>
      <c r="Y458" s="19"/>
      <c r="Z458" s="19"/>
    </row>
    <row r="459" spans="1:26" ht="13">
      <c r="A459" s="21">
        <v>457</v>
      </c>
      <c r="B459" s="22">
        <v>29544</v>
      </c>
      <c r="C459" s="22">
        <v>1267</v>
      </c>
      <c r="D459" s="22">
        <v>30811</v>
      </c>
      <c r="E459" s="22">
        <v>694249</v>
      </c>
      <c r="F459" s="25" t="s">
        <v>57</v>
      </c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9"/>
      <c r="U459" s="19"/>
      <c r="V459" s="19"/>
      <c r="W459" s="19"/>
      <c r="X459" s="19"/>
      <c r="Y459" s="19"/>
      <c r="Z459" s="19"/>
    </row>
    <row r="460" spans="1:26" ht="13">
      <c r="A460" s="21">
        <v>458</v>
      </c>
      <c r="B460" s="22">
        <v>29596</v>
      </c>
      <c r="C460" s="22">
        <v>1215</v>
      </c>
      <c r="D460" s="22">
        <v>30811</v>
      </c>
      <c r="E460" s="22">
        <v>664653</v>
      </c>
      <c r="F460" s="25" t="s">
        <v>57</v>
      </c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9"/>
      <c r="U460" s="19"/>
      <c r="V460" s="19"/>
      <c r="W460" s="19"/>
      <c r="X460" s="19"/>
      <c r="Y460" s="19"/>
      <c r="Z460" s="19"/>
    </row>
    <row r="461" spans="1:26" ht="13">
      <c r="A461" s="21">
        <v>459</v>
      </c>
      <c r="B461" s="22">
        <v>29648</v>
      </c>
      <c r="C461" s="22">
        <v>1163</v>
      </c>
      <c r="D461" s="22">
        <v>30811</v>
      </c>
      <c r="E461" s="22">
        <v>635005</v>
      </c>
      <c r="F461" s="25" t="s">
        <v>57</v>
      </c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9"/>
      <c r="U461" s="19"/>
      <c r="V461" s="19"/>
      <c r="W461" s="19"/>
      <c r="X461" s="19"/>
      <c r="Y461" s="19"/>
      <c r="Z461" s="19"/>
    </row>
    <row r="462" spans="1:26" ht="13">
      <c r="A462" s="21">
        <v>460</v>
      </c>
      <c r="B462" s="22">
        <v>29700</v>
      </c>
      <c r="C462" s="22">
        <v>1111</v>
      </c>
      <c r="D462" s="22">
        <v>30811</v>
      </c>
      <c r="E462" s="22">
        <v>605305</v>
      </c>
      <c r="F462" s="25" t="s">
        <v>57</v>
      </c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9"/>
      <c r="U462" s="19"/>
      <c r="V462" s="19"/>
      <c r="W462" s="19"/>
      <c r="X462" s="19"/>
      <c r="Y462" s="19"/>
      <c r="Z462" s="19"/>
    </row>
    <row r="463" spans="1:26" ht="13">
      <c r="A463" s="21">
        <v>461</v>
      </c>
      <c r="B463" s="22">
        <v>29752</v>
      </c>
      <c r="C463" s="22">
        <v>1059</v>
      </c>
      <c r="D463" s="22">
        <v>30811</v>
      </c>
      <c r="E463" s="22">
        <v>575553</v>
      </c>
      <c r="F463" s="25" t="s">
        <v>57</v>
      </c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9"/>
      <c r="U463" s="19"/>
      <c r="V463" s="19"/>
      <c r="W463" s="19"/>
      <c r="X463" s="19"/>
      <c r="Y463" s="19"/>
      <c r="Z463" s="19"/>
    </row>
    <row r="464" spans="1:26" ht="13">
      <c r="A464" s="21">
        <v>462</v>
      </c>
      <c r="B464" s="22">
        <v>29804</v>
      </c>
      <c r="C464" s="22">
        <v>1007</v>
      </c>
      <c r="D464" s="22">
        <v>30811</v>
      </c>
      <c r="E464" s="22">
        <v>545749</v>
      </c>
      <c r="F464" s="25" t="s">
        <v>57</v>
      </c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9"/>
      <c r="U464" s="19"/>
      <c r="V464" s="19"/>
      <c r="W464" s="19"/>
      <c r="X464" s="19"/>
      <c r="Y464" s="19"/>
      <c r="Z464" s="19"/>
    </row>
    <row r="465" spans="1:26" ht="13">
      <c r="A465" s="21">
        <v>463</v>
      </c>
      <c r="B465" s="22">
        <v>29856</v>
      </c>
      <c r="C465" s="21">
        <v>955</v>
      </c>
      <c r="D465" s="22">
        <v>30811</v>
      </c>
      <c r="E465" s="22">
        <v>515893</v>
      </c>
      <c r="F465" s="25" t="s">
        <v>57</v>
      </c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9"/>
      <c r="U465" s="19"/>
      <c r="V465" s="19"/>
      <c r="W465" s="19"/>
      <c r="X465" s="19"/>
      <c r="Y465" s="19"/>
      <c r="Z465" s="19"/>
    </row>
    <row r="466" spans="1:26" ht="13">
      <c r="A466" s="21">
        <v>464</v>
      </c>
      <c r="B466" s="22">
        <v>29908</v>
      </c>
      <c r="C466" s="21">
        <v>903</v>
      </c>
      <c r="D466" s="22">
        <v>30811</v>
      </c>
      <c r="E466" s="22">
        <v>485985</v>
      </c>
      <c r="F466" s="25" t="s">
        <v>57</v>
      </c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9"/>
      <c r="U466" s="19"/>
      <c r="V466" s="19"/>
      <c r="W466" s="19"/>
      <c r="X466" s="19"/>
      <c r="Y466" s="19"/>
      <c r="Z466" s="19"/>
    </row>
    <row r="467" spans="1:26" ht="13">
      <c r="A467" s="21">
        <v>465</v>
      </c>
      <c r="B467" s="22">
        <v>29961</v>
      </c>
      <c r="C467" s="21">
        <v>850</v>
      </c>
      <c r="D467" s="22">
        <v>30811</v>
      </c>
      <c r="E467" s="22">
        <v>456024</v>
      </c>
      <c r="F467" s="25" t="s">
        <v>57</v>
      </c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9"/>
      <c r="U467" s="19"/>
      <c r="V467" s="19"/>
      <c r="W467" s="19"/>
      <c r="X467" s="19"/>
      <c r="Y467" s="19"/>
      <c r="Z467" s="19"/>
    </row>
    <row r="468" spans="1:26" ht="13">
      <c r="A468" s="21">
        <v>466</v>
      </c>
      <c r="B468" s="22">
        <v>30013</v>
      </c>
      <c r="C468" s="21">
        <v>798</v>
      </c>
      <c r="D468" s="22">
        <v>30811</v>
      </c>
      <c r="E468" s="22">
        <v>426011</v>
      </c>
      <c r="F468" s="25" t="s">
        <v>57</v>
      </c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9"/>
      <c r="U468" s="19"/>
      <c r="V468" s="19"/>
      <c r="W468" s="19"/>
      <c r="X468" s="19"/>
      <c r="Y468" s="19"/>
      <c r="Z468" s="19"/>
    </row>
    <row r="469" spans="1:26" ht="13">
      <c r="A469" s="21">
        <v>467</v>
      </c>
      <c r="B469" s="22">
        <v>30065</v>
      </c>
      <c r="C469" s="21">
        <v>746</v>
      </c>
      <c r="D469" s="22">
        <v>30811</v>
      </c>
      <c r="E469" s="22">
        <v>395946</v>
      </c>
      <c r="F469" s="25" t="s">
        <v>57</v>
      </c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9"/>
      <c r="U469" s="19"/>
      <c r="V469" s="19"/>
      <c r="W469" s="19"/>
      <c r="X469" s="19"/>
      <c r="Y469" s="19"/>
      <c r="Z469" s="19"/>
    </row>
    <row r="470" spans="1:26" ht="13">
      <c r="A470" s="21">
        <v>468</v>
      </c>
      <c r="B470" s="22">
        <v>30118</v>
      </c>
      <c r="C470" s="21">
        <v>693</v>
      </c>
      <c r="D470" s="22">
        <v>30811</v>
      </c>
      <c r="E470" s="22">
        <v>365828</v>
      </c>
      <c r="F470" s="25" t="s">
        <v>57</v>
      </c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9"/>
      <c r="U470" s="19"/>
      <c r="V470" s="19"/>
      <c r="W470" s="19"/>
      <c r="X470" s="19"/>
      <c r="Y470" s="19"/>
      <c r="Z470" s="19"/>
    </row>
    <row r="471" spans="1:26" ht="13">
      <c r="A471" s="21">
        <v>469</v>
      </c>
      <c r="B471" s="22">
        <v>30171</v>
      </c>
      <c r="C471" s="21">
        <v>640</v>
      </c>
      <c r="D471" s="22">
        <v>30811</v>
      </c>
      <c r="E471" s="22">
        <v>335657</v>
      </c>
      <c r="F471" s="25" t="s">
        <v>57</v>
      </c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9"/>
      <c r="U471" s="19"/>
      <c r="V471" s="19"/>
      <c r="W471" s="19"/>
      <c r="X471" s="19"/>
      <c r="Y471" s="19"/>
      <c r="Z471" s="19"/>
    </row>
    <row r="472" spans="1:26" ht="13">
      <c r="A472" s="21">
        <v>470</v>
      </c>
      <c r="B472" s="22">
        <v>30224</v>
      </c>
      <c r="C472" s="21">
        <v>587</v>
      </c>
      <c r="D472" s="22">
        <v>30811</v>
      </c>
      <c r="E472" s="22">
        <v>305433</v>
      </c>
      <c r="F472" s="25" t="s">
        <v>57</v>
      </c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9"/>
      <c r="U472" s="19"/>
      <c r="V472" s="19"/>
      <c r="W472" s="19"/>
      <c r="X472" s="19"/>
      <c r="Y472" s="19"/>
      <c r="Z472" s="19"/>
    </row>
    <row r="473" spans="1:26" ht="13">
      <c r="A473" s="21">
        <v>471</v>
      </c>
      <c r="B473" s="22">
        <v>30276</v>
      </c>
      <c r="C473" s="21">
        <v>535</v>
      </c>
      <c r="D473" s="22">
        <v>30811</v>
      </c>
      <c r="E473" s="22">
        <v>275157</v>
      </c>
      <c r="F473" s="25" t="s">
        <v>57</v>
      </c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9"/>
      <c r="U473" s="19"/>
      <c r="V473" s="19"/>
      <c r="W473" s="19"/>
      <c r="X473" s="19"/>
      <c r="Y473" s="19"/>
      <c r="Z473" s="19"/>
    </row>
    <row r="474" spans="1:26" ht="13">
      <c r="A474" s="21">
        <v>472</v>
      </c>
      <c r="B474" s="22">
        <v>30329</v>
      </c>
      <c r="C474" s="21">
        <v>482</v>
      </c>
      <c r="D474" s="22">
        <v>30811</v>
      </c>
      <c r="E474" s="22">
        <v>244828</v>
      </c>
      <c r="F474" s="25" t="s">
        <v>57</v>
      </c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9"/>
      <c r="U474" s="19"/>
      <c r="V474" s="19"/>
      <c r="W474" s="19"/>
      <c r="X474" s="19"/>
      <c r="Y474" s="19"/>
      <c r="Z474" s="19"/>
    </row>
    <row r="475" spans="1:26" ht="13">
      <c r="A475" s="21">
        <v>473</v>
      </c>
      <c r="B475" s="22">
        <v>30383</v>
      </c>
      <c r="C475" s="21">
        <v>428</v>
      </c>
      <c r="D475" s="22">
        <v>30811</v>
      </c>
      <c r="E475" s="22">
        <v>214445</v>
      </c>
      <c r="F475" s="25" t="s">
        <v>57</v>
      </c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9"/>
      <c r="U475" s="19"/>
      <c r="V475" s="19"/>
      <c r="W475" s="19"/>
      <c r="X475" s="19"/>
      <c r="Y475" s="19"/>
      <c r="Z475" s="19"/>
    </row>
    <row r="476" spans="1:26" ht="13">
      <c r="A476" s="21">
        <v>474</v>
      </c>
      <c r="B476" s="22">
        <v>30436</v>
      </c>
      <c r="C476" s="21">
        <v>375</v>
      </c>
      <c r="D476" s="22">
        <v>30811</v>
      </c>
      <c r="E476" s="22">
        <v>184009</v>
      </c>
      <c r="F476" s="25" t="s">
        <v>57</v>
      </c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9"/>
      <c r="U476" s="19"/>
      <c r="V476" s="19"/>
      <c r="W476" s="19"/>
      <c r="X476" s="19"/>
      <c r="Y476" s="19"/>
      <c r="Z476" s="19"/>
    </row>
    <row r="477" spans="1:26" ht="13">
      <c r="A477" s="21">
        <v>475</v>
      </c>
      <c r="B477" s="22">
        <v>30489</v>
      </c>
      <c r="C477" s="21">
        <v>322</v>
      </c>
      <c r="D477" s="22">
        <v>30811</v>
      </c>
      <c r="E477" s="22">
        <v>153520</v>
      </c>
      <c r="F477" s="25" t="s">
        <v>57</v>
      </c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9"/>
      <c r="U477" s="19"/>
      <c r="V477" s="19"/>
      <c r="W477" s="19"/>
      <c r="X477" s="19"/>
      <c r="Y477" s="19"/>
      <c r="Z477" s="19"/>
    </row>
    <row r="478" spans="1:26" ht="13">
      <c r="A478" s="21">
        <v>476</v>
      </c>
      <c r="B478" s="22">
        <v>30542</v>
      </c>
      <c r="C478" s="21">
        <v>269</v>
      </c>
      <c r="D478" s="22">
        <v>30811</v>
      </c>
      <c r="E478" s="22">
        <v>122978</v>
      </c>
      <c r="F478" s="25" t="s">
        <v>57</v>
      </c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9"/>
      <c r="U478" s="19"/>
      <c r="V478" s="19"/>
      <c r="W478" s="19"/>
      <c r="X478" s="19"/>
      <c r="Y478" s="19"/>
      <c r="Z478" s="19"/>
    </row>
    <row r="479" spans="1:26" ht="13">
      <c r="A479" s="21">
        <v>477</v>
      </c>
      <c r="B479" s="22">
        <v>30596</v>
      </c>
      <c r="C479" s="21">
        <v>215</v>
      </c>
      <c r="D479" s="22">
        <v>30811</v>
      </c>
      <c r="E479" s="22">
        <v>92382</v>
      </c>
      <c r="F479" s="25" t="s">
        <v>57</v>
      </c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9"/>
      <c r="U479" s="19"/>
      <c r="V479" s="19"/>
      <c r="W479" s="19"/>
      <c r="X479" s="19"/>
      <c r="Y479" s="19"/>
      <c r="Z479" s="19"/>
    </row>
    <row r="480" spans="1:26" ht="13">
      <c r="A480" s="21">
        <v>478</v>
      </c>
      <c r="B480" s="22">
        <v>30649</v>
      </c>
      <c r="C480" s="21">
        <v>162</v>
      </c>
      <c r="D480" s="22">
        <v>30811</v>
      </c>
      <c r="E480" s="22">
        <v>61733</v>
      </c>
      <c r="F480" s="25" t="s">
        <v>57</v>
      </c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9"/>
      <c r="U480" s="19"/>
      <c r="V480" s="19"/>
      <c r="W480" s="19"/>
      <c r="X480" s="19"/>
      <c r="Y480" s="19"/>
      <c r="Z480" s="19"/>
    </row>
    <row r="481" spans="1:26" ht="13">
      <c r="A481" s="21">
        <v>479</v>
      </c>
      <c r="B481" s="22">
        <v>30703</v>
      </c>
      <c r="C481" s="21">
        <v>108</v>
      </c>
      <c r="D481" s="22">
        <v>30811</v>
      </c>
      <c r="E481" s="22">
        <v>31030</v>
      </c>
      <c r="F481" s="25" t="s">
        <v>57</v>
      </c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9"/>
      <c r="U481" s="19"/>
      <c r="V481" s="19"/>
      <c r="W481" s="19"/>
      <c r="X481" s="19"/>
      <c r="Y481" s="19"/>
      <c r="Z481" s="19"/>
    </row>
    <row r="482" spans="1:26" ht="13">
      <c r="A482" s="21">
        <v>480</v>
      </c>
      <c r="B482" s="22">
        <v>31030</v>
      </c>
      <c r="C482" s="21">
        <v>54</v>
      </c>
      <c r="D482" s="22">
        <v>31084</v>
      </c>
      <c r="E482" s="21">
        <v>0</v>
      </c>
      <c r="F482" s="25" t="s">
        <v>57</v>
      </c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9"/>
      <c r="U482" s="19"/>
      <c r="V482" s="19"/>
      <c r="W482" s="19"/>
      <c r="X482" s="19"/>
      <c r="Y482" s="19"/>
      <c r="Z482" s="19"/>
    </row>
    <row r="483" spans="1:26" ht="13">
      <c r="A483" s="20" t="s">
        <v>64</v>
      </c>
      <c r="B483" s="25" t="s">
        <v>57</v>
      </c>
      <c r="C483" s="25" t="s">
        <v>57</v>
      </c>
      <c r="D483" s="25" t="s">
        <v>57</v>
      </c>
      <c r="E483" s="21">
        <v>0</v>
      </c>
      <c r="F483" s="25" t="s">
        <v>57</v>
      </c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9"/>
      <c r="U483" s="19"/>
      <c r="V483" s="19"/>
      <c r="W483" s="19"/>
      <c r="X483" s="19"/>
      <c r="Y483" s="19"/>
      <c r="Z483" s="19"/>
    </row>
    <row r="484" spans="1:26" ht="13">
      <c r="A484" s="19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</row>
    <row r="485" spans="1:26" ht="13">
      <c r="A485" s="19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</row>
    <row r="486" spans="1:26" ht="13">
      <c r="A486" s="19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</row>
    <row r="487" spans="1:26" ht="13">
      <c r="A487" s="19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</row>
    <row r="488" spans="1:26" ht="13">
      <c r="A488" s="19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</row>
    <row r="489" spans="1:26" ht="13">
      <c r="A489" s="19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</row>
    <row r="490" spans="1:26" ht="13">
      <c r="A490" s="19"/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</row>
    <row r="491" spans="1:26" ht="13">
      <c r="A491" s="19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</row>
    <row r="492" spans="1:26" ht="13">
      <c r="A492" s="19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</row>
    <row r="493" spans="1:26" ht="13">
      <c r="A493" s="19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</row>
    <row r="494" spans="1:26" ht="13">
      <c r="A494" s="19"/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</row>
    <row r="495" spans="1:26" ht="13">
      <c r="A495" s="19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</row>
    <row r="496" spans="1:26" ht="13">
      <c r="A496" s="19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</row>
    <row r="497" spans="1:26" ht="13">
      <c r="A497" s="19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</row>
    <row r="498" spans="1:26" ht="13">
      <c r="A498" s="19"/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</row>
    <row r="499" spans="1:26" ht="13">
      <c r="A499" s="19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</row>
    <row r="500" spans="1:26" ht="13">
      <c r="A500" s="19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</row>
    <row r="501" spans="1:26" ht="13">
      <c r="A501" s="19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</row>
    <row r="502" spans="1:26" ht="13">
      <c r="A502" s="19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</row>
    <row r="503" spans="1:26" ht="13">
      <c r="A503" s="19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</row>
    <row r="504" spans="1:26" ht="13">
      <c r="A504" s="19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</row>
    <row r="505" spans="1:26" ht="13">
      <c r="A505" s="19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</row>
    <row r="506" spans="1:26" ht="13">
      <c r="A506" s="19"/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</row>
    <row r="507" spans="1:26" ht="13">
      <c r="A507" s="19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</row>
    <row r="508" spans="1:26" ht="13">
      <c r="A508" s="19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</row>
    <row r="509" spans="1:26" ht="13">
      <c r="A509" s="19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</row>
    <row r="510" spans="1:26" ht="13">
      <c r="A510" s="19"/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</row>
    <row r="511" spans="1:26" ht="13">
      <c r="A511" s="19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</row>
    <row r="512" spans="1:26" ht="13">
      <c r="A512" s="19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</row>
    <row r="513" spans="1:26" ht="13">
      <c r="A513" s="19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</row>
    <row r="514" spans="1:26" ht="13">
      <c r="A514" s="19"/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</row>
    <row r="515" spans="1:26" ht="13">
      <c r="A515" s="19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</row>
    <row r="516" spans="1:26" ht="13">
      <c r="A516" s="19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</row>
    <row r="517" spans="1:26" ht="13">
      <c r="A517" s="19"/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</row>
    <row r="518" spans="1:26" ht="13">
      <c r="A518" s="19"/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</row>
    <row r="519" spans="1:26" ht="13">
      <c r="A519" s="19"/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</row>
    <row r="520" spans="1:26" ht="13">
      <c r="A520" s="19"/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</row>
    <row r="521" spans="1:26" ht="13">
      <c r="A521" s="19"/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</row>
    <row r="522" spans="1:26" ht="13">
      <c r="A522" s="19"/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</row>
    <row r="523" spans="1:26" ht="13">
      <c r="A523" s="19"/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</row>
    <row r="524" spans="1:26" ht="13">
      <c r="A524" s="19"/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</row>
    <row r="525" spans="1:26" ht="13">
      <c r="A525" s="19"/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</row>
    <row r="526" spans="1:26" ht="13">
      <c r="A526" s="19"/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</row>
    <row r="527" spans="1:26" ht="13">
      <c r="A527" s="19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</row>
    <row r="528" spans="1:26" ht="13">
      <c r="A528" s="19"/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</row>
    <row r="529" spans="1:26" ht="13">
      <c r="A529" s="19"/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</row>
    <row r="530" spans="1:26" ht="13">
      <c r="A530" s="19"/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</row>
    <row r="531" spans="1:26" ht="13">
      <c r="A531" s="19"/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</row>
    <row r="532" spans="1:26" ht="13">
      <c r="A532" s="19"/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</row>
    <row r="533" spans="1:26" ht="13">
      <c r="A533" s="19"/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</row>
    <row r="534" spans="1:26" ht="13">
      <c r="A534" s="19"/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</row>
    <row r="535" spans="1:26" ht="13">
      <c r="A535" s="19"/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</row>
    <row r="536" spans="1:26" ht="13">
      <c r="A536" s="19"/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</row>
    <row r="537" spans="1:26" ht="13">
      <c r="A537" s="19"/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</row>
    <row r="538" spans="1:26" ht="13">
      <c r="A538" s="19"/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</row>
    <row r="539" spans="1:26" ht="13">
      <c r="A539" s="19"/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</row>
    <row r="540" spans="1:26" ht="13">
      <c r="A540" s="19"/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</row>
    <row r="541" spans="1:26" ht="13">
      <c r="A541" s="19"/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</row>
    <row r="542" spans="1:26" ht="13">
      <c r="A542" s="19"/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</row>
    <row r="543" spans="1:26" ht="13">
      <c r="A543" s="19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</row>
    <row r="544" spans="1:26" ht="13">
      <c r="A544" s="19"/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</row>
    <row r="545" spans="1:26" ht="13">
      <c r="A545" s="19"/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</row>
    <row r="546" spans="1:26" ht="13">
      <c r="A546" s="19"/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</row>
    <row r="547" spans="1:26" ht="13">
      <c r="A547" s="19"/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</row>
    <row r="548" spans="1:26" ht="13">
      <c r="A548" s="19"/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</row>
    <row r="549" spans="1:26" ht="13">
      <c r="A549" s="19"/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</row>
    <row r="550" spans="1:26" ht="13">
      <c r="A550" s="19"/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</row>
    <row r="551" spans="1:26" ht="13">
      <c r="A551" s="19"/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</row>
    <row r="552" spans="1:26" ht="13">
      <c r="A552" s="19"/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</row>
    <row r="553" spans="1:26" ht="13">
      <c r="A553" s="19"/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</row>
    <row r="554" spans="1:26" ht="13">
      <c r="A554" s="19"/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</row>
    <row r="555" spans="1:26" ht="13">
      <c r="A555" s="19"/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</row>
    <row r="556" spans="1:26" ht="13">
      <c r="A556" s="19"/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</row>
    <row r="557" spans="1:26" ht="13">
      <c r="A557" s="19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</row>
    <row r="558" spans="1:26" ht="13">
      <c r="A558" s="19"/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</row>
    <row r="559" spans="1:26" ht="13">
      <c r="A559" s="19"/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</row>
    <row r="560" spans="1:26" ht="13">
      <c r="A560" s="19"/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</row>
    <row r="561" spans="1:26" ht="13">
      <c r="A561" s="19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</row>
    <row r="562" spans="1:26" ht="13">
      <c r="A562" s="19"/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</row>
    <row r="563" spans="1:26" ht="13">
      <c r="A563" s="19"/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</row>
    <row r="564" spans="1:26" ht="13">
      <c r="A564" s="19"/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</row>
    <row r="565" spans="1:26" ht="13">
      <c r="A565" s="19"/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</row>
    <row r="566" spans="1:26" ht="13">
      <c r="A566" s="19"/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</row>
    <row r="567" spans="1:26" ht="13">
      <c r="A567" s="19"/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</row>
    <row r="568" spans="1:26" ht="13">
      <c r="A568" s="19"/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</row>
    <row r="569" spans="1:26" ht="13">
      <c r="A569" s="19"/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</row>
    <row r="570" spans="1:26" ht="13">
      <c r="A570" s="19"/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</row>
    <row r="571" spans="1:26" ht="13">
      <c r="A571" s="19"/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</row>
    <row r="572" spans="1:26" ht="13">
      <c r="A572" s="19"/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</row>
    <row r="573" spans="1:26" ht="13">
      <c r="A573" s="19"/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</row>
    <row r="574" spans="1:26" ht="13">
      <c r="A574" s="19"/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</row>
    <row r="575" spans="1:26" ht="13">
      <c r="A575" s="19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</row>
    <row r="576" spans="1:26" ht="13">
      <c r="A576" s="19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</row>
    <row r="577" spans="1:26" ht="13">
      <c r="A577" s="19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</row>
    <row r="578" spans="1:26" ht="13">
      <c r="A578" s="19"/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</row>
    <row r="579" spans="1:26" ht="13">
      <c r="A579" s="19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</row>
    <row r="580" spans="1:26" ht="13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</row>
    <row r="581" spans="1:26" ht="13">
      <c r="A581" s="19"/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</row>
    <row r="582" spans="1:26" ht="13">
      <c r="A582" s="19"/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</row>
    <row r="583" spans="1:26" ht="13">
      <c r="A583" s="19"/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</row>
    <row r="584" spans="1:26" ht="13">
      <c r="A584" s="19"/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</row>
    <row r="585" spans="1:26" ht="13">
      <c r="A585" s="19"/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</row>
    <row r="586" spans="1:26" ht="13">
      <c r="A586" s="19"/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</row>
    <row r="587" spans="1:26" ht="13">
      <c r="A587" s="19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</row>
    <row r="588" spans="1:26" ht="13">
      <c r="A588" s="19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</row>
    <row r="589" spans="1:26" ht="13">
      <c r="A589" s="19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</row>
    <row r="590" spans="1:26" ht="13">
      <c r="A590" s="19"/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</row>
    <row r="591" spans="1:26" ht="13">
      <c r="A591" s="19"/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</row>
    <row r="592" spans="1:26" ht="13">
      <c r="A592" s="19"/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</row>
    <row r="593" spans="1:26" ht="13">
      <c r="A593" s="19"/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</row>
    <row r="594" spans="1:26" ht="13">
      <c r="A594" s="19"/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</row>
    <row r="595" spans="1:26" ht="13">
      <c r="A595" s="19"/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</row>
    <row r="596" spans="1:26" ht="13">
      <c r="A596" s="19"/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</row>
    <row r="597" spans="1:26" ht="13">
      <c r="A597" s="19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</row>
    <row r="598" spans="1:26" ht="13">
      <c r="A598" s="19"/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</row>
    <row r="599" spans="1:26" ht="13">
      <c r="A599" s="19"/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</row>
    <row r="600" spans="1:26" ht="13">
      <c r="A600" s="19"/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</row>
    <row r="601" spans="1:26" ht="13">
      <c r="A601" s="19"/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</row>
    <row r="602" spans="1:26" ht="13">
      <c r="A602" s="19"/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</row>
    <row r="603" spans="1:26" ht="13">
      <c r="A603" s="19"/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</row>
    <row r="604" spans="1:26" ht="13">
      <c r="A604" s="19"/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</row>
    <row r="605" spans="1:26" ht="13">
      <c r="A605" s="19"/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</row>
    <row r="606" spans="1:26" ht="13">
      <c r="A606" s="19"/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</row>
    <row r="607" spans="1:26" ht="13">
      <c r="A607" s="19"/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</row>
    <row r="608" spans="1:26" ht="13">
      <c r="A608" s="19"/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</row>
    <row r="609" spans="1:26" ht="13">
      <c r="A609" s="19"/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</row>
    <row r="610" spans="1:26" ht="13">
      <c r="A610" s="19"/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</row>
    <row r="611" spans="1:26" ht="13">
      <c r="A611" s="19"/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</row>
    <row r="612" spans="1:26" ht="13">
      <c r="A612" s="19"/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</row>
    <row r="613" spans="1:26" ht="13">
      <c r="A613" s="19"/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</row>
    <row r="614" spans="1:26" ht="13">
      <c r="A614" s="19"/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</row>
    <row r="615" spans="1:26" ht="13">
      <c r="A615" s="19"/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</row>
    <row r="616" spans="1:26" ht="13">
      <c r="A616" s="19"/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</row>
    <row r="617" spans="1:26" ht="13">
      <c r="A617" s="19"/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</row>
    <row r="618" spans="1:26" ht="13">
      <c r="A618" s="19"/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</row>
    <row r="619" spans="1:26" ht="13">
      <c r="A619" s="19"/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</row>
    <row r="620" spans="1:26" ht="13">
      <c r="A620" s="19"/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</row>
    <row r="621" spans="1:26" ht="13">
      <c r="A621" s="19"/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</row>
    <row r="622" spans="1:26" ht="13">
      <c r="A622" s="19"/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</row>
    <row r="623" spans="1:26" ht="13">
      <c r="A623" s="19"/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</row>
    <row r="624" spans="1:26" ht="13">
      <c r="A624" s="19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</row>
    <row r="625" spans="1:26" ht="13">
      <c r="A625" s="19"/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</row>
    <row r="626" spans="1:26" ht="13">
      <c r="A626" s="19"/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</row>
    <row r="627" spans="1:26" ht="13">
      <c r="A627" s="19"/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</row>
    <row r="628" spans="1:26" ht="13">
      <c r="A628" s="19"/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</row>
    <row r="629" spans="1:26" ht="13">
      <c r="A629" s="19"/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</row>
    <row r="630" spans="1:26" ht="13">
      <c r="A630" s="19"/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</row>
    <row r="631" spans="1:26" ht="13">
      <c r="A631" s="19"/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</row>
    <row r="632" spans="1:26" ht="13">
      <c r="A632" s="19"/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</row>
    <row r="633" spans="1:26" ht="13">
      <c r="A633" s="19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</row>
    <row r="634" spans="1:26" ht="13">
      <c r="A634" s="19"/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</row>
    <row r="635" spans="1:26" ht="13">
      <c r="A635" s="19"/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</row>
    <row r="636" spans="1:26" ht="13">
      <c r="A636" s="19"/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</row>
    <row r="637" spans="1:26" ht="13">
      <c r="A637" s="19"/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</row>
    <row r="638" spans="1:26" ht="13">
      <c r="A638" s="19"/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</row>
    <row r="639" spans="1:26" ht="13">
      <c r="A639" s="19"/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</row>
    <row r="640" spans="1:26" ht="13">
      <c r="A640" s="19"/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</row>
    <row r="641" spans="1:26" ht="13">
      <c r="A641" s="19"/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</row>
    <row r="642" spans="1:26" ht="13">
      <c r="A642" s="19"/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</row>
    <row r="643" spans="1:26" ht="13">
      <c r="A643" s="19"/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</row>
    <row r="644" spans="1:26" ht="13">
      <c r="A644" s="19"/>
      <c r="B644" s="19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</row>
    <row r="645" spans="1:26" ht="13">
      <c r="A645" s="19"/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</row>
    <row r="646" spans="1:26" ht="13">
      <c r="A646" s="19"/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</row>
    <row r="647" spans="1:26" ht="13">
      <c r="A647" s="19"/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</row>
    <row r="648" spans="1:26" ht="13">
      <c r="A648" s="19"/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</row>
    <row r="649" spans="1:26" ht="13">
      <c r="A649" s="19"/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</row>
    <row r="650" spans="1:26" ht="13">
      <c r="A650" s="19"/>
      <c r="B650" s="19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</row>
    <row r="651" spans="1:26" ht="13">
      <c r="A651" s="19"/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</row>
    <row r="652" spans="1:26" ht="13">
      <c r="A652" s="19"/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</row>
    <row r="653" spans="1:26" ht="13">
      <c r="A653" s="19"/>
      <c r="B653" s="19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</row>
    <row r="654" spans="1:26" ht="13">
      <c r="A654" s="19"/>
      <c r="B654" s="19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</row>
    <row r="655" spans="1:26" ht="13">
      <c r="A655" s="19"/>
      <c r="B655" s="19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</row>
    <row r="656" spans="1:26" ht="13">
      <c r="A656" s="19"/>
      <c r="B656" s="19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</row>
    <row r="657" spans="1:26" ht="13">
      <c r="A657" s="19"/>
      <c r="B657" s="19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</row>
    <row r="658" spans="1:26" ht="13">
      <c r="A658" s="19"/>
      <c r="B658" s="19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</row>
    <row r="659" spans="1:26" ht="13">
      <c r="A659" s="19"/>
      <c r="B659" s="19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</row>
    <row r="660" spans="1:26" ht="13">
      <c r="A660" s="19"/>
      <c r="B660" s="19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</row>
    <row r="661" spans="1:26" ht="13">
      <c r="A661" s="19"/>
      <c r="B661" s="19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</row>
    <row r="662" spans="1:26" ht="13">
      <c r="A662" s="19"/>
      <c r="B662" s="19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</row>
    <row r="663" spans="1:26" ht="13">
      <c r="A663" s="19"/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</row>
    <row r="664" spans="1:26" ht="13">
      <c r="A664" s="19"/>
      <c r="B664" s="19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</row>
    <row r="665" spans="1:26" ht="13">
      <c r="A665" s="19"/>
      <c r="B665" s="19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</row>
    <row r="666" spans="1:26" ht="13">
      <c r="A666" s="19"/>
      <c r="B666" s="19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</row>
    <row r="667" spans="1:26" ht="13">
      <c r="A667" s="19"/>
      <c r="B667" s="19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</row>
    <row r="668" spans="1:26" ht="13">
      <c r="A668" s="19"/>
      <c r="B668" s="19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</row>
    <row r="669" spans="1:26" ht="13">
      <c r="A669" s="19"/>
      <c r="B669" s="19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</row>
    <row r="670" spans="1:26" ht="13">
      <c r="A670" s="19"/>
      <c r="B670" s="19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</row>
    <row r="671" spans="1:26" ht="13">
      <c r="A671" s="19"/>
      <c r="B671" s="19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</row>
    <row r="672" spans="1:26" ht="13">
      <c r="A672" s="19"/>
      <c r="B672" s="19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</row>
    <row r="673" spans="1:26" ht="13">
      <c r="A673" s="19"/>
      <c r="B673" s="19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</row>
    <row r="674" spans="1:26" ht="13">
      <c r="A674" s="19"/>
      <c r="B674" s="19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</row>
    <row r="675" spans="1:26" ht="13">
      <c r="A675" s="19"/>
      <c r="B675" s="19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</row>
    <row r="676" spans="1:26" ht="13">
      <c r="A676" s="19"/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</row>
    <row r="677" spans="1:26" ht="13">
      <c r="A677" s="19"/>
      <c r="B677" s="19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</row>
    <row r="678" spans="1:26" ht="13">
      <c r="A678" s="19"/>
      <c r="B678" s="19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</row>
    <row r="679" spans="1:26" ht="13">
      <c r="A679" s="19"/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</row>
    <row r="680" spans="1:26" ht="13">
      <c r="A680" s="19"/>
      <c r="B680" s="19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</row>
    <row r="681" spans="1:26" ht="13">
      <c r="A681" s="19"/>
      <c r="B681" s="19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</row>
    <row r="682" spans="1:26" ht="13">
      <c r="A682" s="19"/>
      <c r="B682" s="19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</row>
    <row r="683" spans="1:26" ht="13">
      <c r="A683" s="19"/>
      <c r="B683" s="19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</row>
    <row r="684" spans="1:26" ht="13">
      <c r="A684" s="19"/>
      <c r="B684" s="19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</row>
    <row r="685" spans="1:26" ht="13">
      <c r="A685" s="19"/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</row>
    <row r="686" spans="1:26" ht="13">
      <c r="A686" s="19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</row>
    <row r="687" spans="1:26" ht="13">
      <c r="A687" s="19"/>
      <c r="B687" s="19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</row>
    <row r="688" spans="1:26" ht="13">
      <c r="A688" s="19"/>
      <c r="B688" s="19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</row>
    <row r="689" spans="1:26" ht="13">
      <c r="A689" s="19"/>
      <c r="B689" s="19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</row>
    <row r="690" spans="1:26" ht="13">
      <c r="A690" s="19"/>
      <c r="B690" s="19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</row>
    <row r="691" spans="1:26" ht="13">
      <c r="A691" s="19"/>
      <c r="B691" s="19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</row>
    <row r="692" spans="1:26" ht="13">
      <c r="A692" s="19"/>
      <c r="B692" s="19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</row>
    <row r="693" spans="1:26" ht="13">
      <c r="A693" s="19"/>
      <c r="B693" s="19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</row>
    <row r="694" spans="1:26" ht="13">
      <c r="A694" s="19"/>
      <c r="B694" s="19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</row>
    <row r="695" spans="1:26" ht="13">
      <c r="A695" s="19"/>
      <c r="B695" s="19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</row>
    <row r="696" spans="1:26" ht="13">
      <c r="A696" s="19"/>
      <c r="B696" s="19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</row>
    <row r="697" spans="1:26" ht="13">
      <c r="A697" s="19"/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</row>
    <row r="698" spans="1:26" ht="13">
      <c r="A698" s="19"/>
      <c r="B698" s="19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</row>
    <row r="699" spans="1:26" ht="13">
      <c r="A699" s="19"/>
      <c r="B699" s="19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</row>
    <row r="700" spans="1:26" ht="13">
      <c r="A700" s="19"/>
      <c r="B700" s="19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</row>
    <row r="701" spans="1:26" ht="13">
      <c r="A701" s="19"/>
      <c r="B701" s="19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</row>
    <row r="702" spans="1:26" ht="13">
      <c r="A702" s="19"/>
      <c r="B702" s="19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</row>
    <row r="703" spans="1:26" ht="13">
      <c r="A703" s="19"/>
      <c r="B703" s="19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</row>
    <row r="704" spans="1:26" ht="13">
      <c r="A704" s="19"/>
      <c r="B704" s="19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</row>
    <row r="705" spans="1:26" ht="13">
      <c r="A705" s="19"/>
      <c r="B705" s="19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</row>
    <row r="706" spans="1:26" ht="13">
      <c r="A706" s="19"/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</row>
    <row r="707" spans="1:26" ht="13">
      <c r="A707" s="19"/>
      <c r="B707" s="19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</row>
    <row r="708" spans="1:26" ht="13">
      <c r="A708" s="19"/>
      <c r="B708" s="19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</row>
    <row r="709" spans="1:26" ht="13">
      <c r="A709" s="19"/>
      <c r="B709" s="19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</row>
    <row r="710" spans="1:26" ht="13">
      <c r="A710" s="19"/>
      <c r="B710" s="19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</row>
    <row r="711" spans="1:26" ht="13">
      <c r="A711" s="19"/>
      <c r="B711" s="19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</row>
    <row r="712" spans="1:26" ht="13">
      <c r="A712" s="19"/>
      <c r="B712" s="19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</row>
    <row r="713" spans="1:26" ht="13">
      <c r="A713" s="19"/>
      <c r="B713" s="19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</row>
    <row r="714" spans="1:26" ht="13">
      <c r="A714" s="19"/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</row>
    <row r="715" spans="1:26" ht="13">
      <c r="A715" s="19"/>
      <c r="B715" s="19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</row>
    <row r="716" spans="1:26" ht="13">
      <c r="A716" s="19"/>
      <c r="B716" s="19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</row>
    <row r="717" spans="1:26" ht="13">
      <c r="A717" s="19"/>
      <c r="B717" s="19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</row>
    <row r="718" spans="1:26" ht="13">
      <c r="A718" s="19"/>
      <c r="B718" s="19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</row>
    <row r="719" spans="1:26" ht="13">
      <c r="A719" s="19"/>
      <c r="B719" s="19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</row>
    <row r="720" spans="1:26" ht="13">
      <c r="A720" s="19"/>
      <c r="B720" s="19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</row>
    <row r="721" spans="1:26" ht="13">
      <c r="A721" s="19"/>
      <c r="B721" s="19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</row>
    <row r="722" spans="1:26" ht="13">
      <c r="A722" s="19"/>
      <c r="B722" s="19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</row>
    <row r="723" spans="1:26" ht="13">
      <c r="A723" s="19"/>
      <c r="B723" s="19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</row>
    <row r="724" spans="1:26" ht="13">
      <c r="A724" s="19"/>
      <c r="B724" s="19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</row>
    <row r="725" spans="1:26" ht="13">
      <c r="A725" s="19"/>
      <c r="B725" s="19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</row>
    <row r="726" spans="1:26" ht="13">
      <c r="A726" s="19"/>
      <c r="B726" s="19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</row>
    <row r="727" spans="1:26" ht="13">
      <c r="A727" s="19"/>
      <c r="B727" s="19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</row>
    <row r="728" spans="1:26" ht="13">
      <c r="A728" s="19"/>
      <c r="B728" s="19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</row>
    <row r="729" spans="1:26" ht="13">
      <c r="A729" s="19"/>
      <c r="B729" s="19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</row>
    <row r="730" spans="1:26" ht="13">
      <c r="A730" s="19"/>
      <c r="B730" s="19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</row>
    <row r="731" spans="1:26" ht="13">
      <c r="A731" s="19"/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</row>
    <row r="732" spans="1:26" ht="13">
      <c r="A732" s="19"/>
      <c r="B732" s="19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</row>
    <row r="733" spans="1:26" ht="13">
      <c r="A733" s="19"/>
      <c r="B733" s="19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</row>
    <row r="734" spans="1:26" ht="13">
      <c r="A734" s="19"/>
      <c r="B734" s="19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</row>
    <row r="735" spans="1:26" ht="13">
      <c r="A735" s="19"/>
      <c r="B735" s="19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</row>
    <row r="736" spans="1:26" ht="13">
      <c r="A736" s="19"/>
      <c r="B736" s="19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</row>
    <row r="737" spans="1:26" ht="13">
      <c r="A737" s="19"/>
      <c r="B737" s="19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</row>
    <row r="738" spans="1:26" ht="13">
      <c r="A738" s="19"/>
      <c r="B738" s="19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</row>
    <row r="739" spans="1:26" ht="13">
      <c r="A739" s="19"/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</row>
    <row r="740" spans="1:26" ht="13">
      <c r="A740" s="19"/>
      <c r="B740" s="19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</row>
    <row r="741" spans="1:26" ht="13">
      <c r="A741" s="19"/>
      <c r="B741" s="19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</row>
    <row r="742" spans="1:26" ht="13">
      <c r="A742" s="19"/>
      <c r="B742" s="19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</row>
    <row r="743" spans="1:26" ht="13">
      <c r="A743" s="19"/>
      <c r="B743" s="19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</row>
    <row r="744" spans="1:26" ht="13">
      <c r="A744" s="19"/>
      <c r="B744" s="19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</row>
    <row r="745" spans="1:26" ht="13">
      <c r="A745" s="19"/>
      <c r="B745" s="19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</row>
    <row r="746" spans="1:26" ht="13">
      <c r="A746" s="19"/>
      <c r="B746" s="19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</row>
    <row r="747" spans="1:26" ht="13">
      <c r="A747" s="19"/>
      <c r="B747" s="19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</row>
    <row r="748" spans="1:26" ht="13">
      <c r="A748" s="19"/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</row>
    <row r="749" spans="1:26" ht="13">
      <c r="A749" s="19"/>
      <c r="B749" s="19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</row>
    <row r="750" spans="1:26" ht="13">
      <c r="A750" s="19"/>
      <c r="B750" s="19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</row>
    <row r="751" spans="1:26" ht="13">
      <c r="A751" s="19"/>
      <c r="B751" s="19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</row>
    <row r="752" spans="1:26" ht="13">
      <c r="A752" s="19"/>
      <c r="B752" s="19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</row>
    <row r="753" spans="1:26" ht="13">
      <c r="A753" s="19"/>
      <c r="B753" s="19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</row>
    <row r="754" spans="1:26" ht="13">
      <c r="A754" s="19"/>
      <c r="B754" s="19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</row>
    <row r="755" spans="1:26" ht="13">
      <c r="A755" s="19"/>
      <c r="B755" s="19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</row>
    <row r="756" spans="1:26" ht="13">
      <c r="A756" s="19"/>
      <c r="B756" s="19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</row>
    <row r="757" spans="1:26" ht="13">
      <c r="A757" s="19"/>
      <c r="B757" s="19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</row>
    <row r="758" spans="1:26" ht="13">
      <c r="A758" s="19"/>
      <c r="B758" s="19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</row>
    <row r="759" spans="1:26" ht="13">
      <c r="A759" s="19"/>
      <c r="B759" s="19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</row>
    <row r="760" spans="1:26" ht="13">
      <c r="A760" s="19"/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</row>
    <row r="761" spans="1:26" ht="13">
      <c r="A761" s="19"/>
      <c r="B761" s="19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</row>
    <row r="762" spans="1:26" ht="13">
      <c r="A762" s="19"/>
      <c r="B762" s="19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</row>
    <row r="763" spans="1:26" ht="13">
      <c r="A763" s="19"/>
      <c r="B763" s="19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</row>
    <row r="764" spans="1:26" ht="13">
      <c r="A764" s="19"/>
      <c r="B764" s="19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</row>
    <row r="765" spans="1:26" ht="13">
      <c r="A765" s="19"/>
      <c r="B765" s="19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</row>
    <row r="766" spans="1:26" ht="13">
      <c r="A766" s="19"/>
      <c r="B766" s="19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</row>
    <row r="767" spans="1:26" ht="13">
      <c r="A767" s="19"/>
      <c r="B767" s="19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</row>
    <row r="768" spans="1:26" ht="13">
      <c r="A768" s="19"/>
      <c r="B768" s="19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</row>
    <row r="769" spans="1:26" ht="13">
      <c r="A769" s="19"/>
      <c r="B769" s="19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</row>
    <row r="770" spans="1:26" ht="13">
      <c r="A770" s="19"/>
      <c r="B770" s="19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</row>
    <row r="771" spans="1:26" ht="13">
      <c r="A771" s="19"/>
      <c r="B771" s="19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</row>
    <row r="772" spans="1:26" ht="13">
      <c r="A772" s="19"/>
      <c r="B772" s="19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</row>
    <row r="773" spans="1:26" ht="13">
      <c r="A773" s="19"/>
      <c r="B773" s="19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</row>
    <row r="774" spans="1:26" ht="13">
      <c r="A774" s="19"/>
      <c r="B774" s="19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</row>
    <row r="775" spans="1:26" ht="13">
      <c r="A775" s="19"/>
      <c r="B775" s="19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</row>
    <row r="776" spans="1:26" ht="13">
      <c r="A776" s="19"/>
      <c r="B776" s="19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</row>
    <row r="777" spans="1:26" ht="13">
      <c r="A777" s="19"/>
      <c r="B777" s="19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</row>
    <row r="778" spans="1:26" ht="13">
      <c r="A778" s="19"/>
      <c r="B778" s="19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</row>
    <row r="779" spans="1:26" ht="13">
      <c r="A779" s="19"/>
      <c r="B779" s="19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</row>
    <row r="780" spans="1:26" ht="13">
      <c r="A780" s="19"/>
      <c r="B780" s="19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</row>
    <row r="781" spans="1:26" ht="13">
      <c r="A781" s="19"/>
      <c r="B781" s="19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</row>
    <row r="782" spans="1:26" ht="13">
      <c r="A782" s="19"/>
      <c r="B782" s="19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</row>
    <row r="783" spans="1:26" ht="13">
      <c r="A783" s="19"/>
      <c r="B783" s="19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</row>
    <row r="784" spans="1:26" ht="13">
      <c r="A784" s="19"/>
      <c r="B784" s="19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</row>
    <row r="785" spans="1:26" ht="13">
      <c r="A785" s="19"/>
      <c r="B785" s="19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</row>
    <row r="786" spans="1:26" ht="13">
      <c r="A786" s="19"/>
      <c r="B786" s="19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</row>
    <row r="787" spans="1:26" ht="13">
      <c r="A787" s="19"/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</row>
    <row r="788" spans="1:26" ht="13">
      <c r="A788" s="19"/>
      <c r="B788" s="19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</row>
    <row r="789" spans="1:26" ht="13">
      <c r="A789" s="19"/>
      <c r="B789" s="19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</row>
    <row r="790" spans="1:26" ht="13">
      <c r="A790" s="19"/>
      <c r="B790" s="19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</row>
    <row r="791" spans="1:26" ht="13">
      <c r="A791" s="19"/>
      <c r="B791" s="19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</row>
    <row r="792" spans="1:26" ht="13">
      <c r="A792" s="19"/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</row>
    <row r="793" spans="1:26" ht="13">
      <c r="A793" s="19"/>
      <c r="B793" s="19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</row>
    <row r="794" spans="1:26" ht="13">
      <c r="A794" s="19"/>
      <c r="B794" s="19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</row>
    <row r="795" spans="1:26" ht="13">
      <c r="A795" s="19"/>
      <c r="B795" s="19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</row>
    <row r="796" spans="1:26" ht="13">
      <c r="A796" s="19"/>
      <c r="B796" s="19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</row>
    <row r="797" spans="1:26" ht="13">
      <c r="A797" s="19"/>
      <c r="B797" s="19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</row>
    <row r="798" spans="1:26" ht="13">
      <c r="A798" s="19"/>
      <c r="B798" s="19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</row>
    <row r="799" spans="1:26" ht="13">
      <c r="A799" s="19"/>
      <c r="B799" s="19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</row>
    <row r="800" spans="1:26" ht="13">
      <c r="A800" s="19"/>
      <c r="B800" s="19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</row>
    <row r="801" spans="1:26" ht="13">
      <c r="A801" s="19"/>
      <c r="B801" s="19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</row>
    <row r="802" spans="1:26" ht="13">
      <c r="A802" s="19"/>
      <c r="B802" s="19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</row>
    <row r="803" spans="1:26" ht="13">
      <c r="A803" s="19"/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</row>
    <row r="804" spans="1:26" ht="13">
      <c r="A804" s="19"/>
      <c r="B804" s="19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</row>
    <row r="805" spans="1:26" ht="13">
      <c r="A805" s="19"/>
      <c r="B805" s="19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</row>
    <row r="806" spans="1:26" ht="13">
      <c r="A806" s="19"/>
      <c r="B806" s="19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</row>
    <row r="807" spans="1:26" ht="13">
      <c r="A807" s="19"/>
      <c r="B807" s="19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</row>
    <row r="808" spans="1:26" ht="13">
      <c r="A808" s="19"/>
      <c r="B808" s="19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</row>
    <row r="809" spans="1:26" ht="13">
      <c r="A809" s="19"/>
      <c r="B809" s="19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</row>
    <row r="810" spans="1:26" ht="13">
      <c r="A810" s="19"/>
      <c r="B810" s="19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</row>
    <row r="811" spans="1:26" ht="13">
      <c r="A811" s="19"/>
      <c r="B811" s="19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</row>
    <row r="812" spans="1:26" ht="13">
      <c r="A812" s="19"/>
      <c r="B812" s="19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</row>
    <row r="813" spans="1:26" ht="13">
      <c r="A813" s="19"/>
      <c r="B813" s="19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</row>
    <row r="814" spans="1:26" ht="13">
      <c r="A814" s="19"/>
      <c r="B814" s="19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</row>
    <row r="815" spans="1:26" ht="13">
      <c r="A815" s="19"/>
      <c r="B815" s="19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</row>
    <row r="816" spans="1:26" ht="13">
      <c r="A816" s="19"/>
      <c r="B816" s="19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</row>
    <row r="817" spans="1:26" ht="13">
      <c r="A817" s="19"/>
      <c r="B817" s="19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</row>
    <row r="818" spans="1:26" ht="13">
      <c r="A818" s="19"/>
      <c r="B818" s="19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</row>
    <row r="819" spans="1:26" ht="13">
      <c r="A819" s="19"/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</row>
    <row r="820" spans="1:26" ht="13">
      <c r="A820" s="19"/>
      <c r="B820" s="19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</row>
    <row r="821" spans="1:26" ht="13">
      <c r="A821" s="19"/>
      <c r="B821" s="19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</row>
    <row r="822" spans="1:26" ht="13">
      <c r="A822" s="19"/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</row>
    <row r="823" spans="1:26" ht="13">
      <c r="A823" s="19"/>
      <c r="B823" s="19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</row>
    <row r="824" spans="1:26" ht="13">
      <c r="A824" s="19"/>
      <c r="B824" s="19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</row>
    <row r="825" spans="1:26" ht="13">
      <c r="A825" s="19"/>
      <c r="B825" s="19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</row>
    <row r="826" spans="1:26" ht="13">
      <c r="A826" s="19"/>
      <c r="B826" s="19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</row>
    <row r="827" spans="1:26" ht="13">
      <c r="A827" s="19"/>
      <c r="B827" s="19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</row>
    <row r="828" spans="1:26" ht="13">
      <c r="A828" s="19"/>
      <c r="B828" s="19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</row>
    <row r="829" spans="1:26" ht="13">
      <c r="A829" s="19"/>
      <c r="B829" s="19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</row>
    <row r="830" spans="1:26" ht="13">
      <c r="A830" s="19"/>
      <c r="B830" s="19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</row>
    <row r="831" spans="1:26" ht="13">
      <c r="A831" s="19"/>
      <c r="B831" s="19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</row>
    <row r="832" spans="1:26" ht="13">
      <c r="A832" s="19"/>
      <c r="B832" s="19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</row>
    <row r="833" spans="1:26" ht="13">
      <c r="A833" s="19"/>
      <c r="B833" s="19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</row>
    <row r="834" spans="1:26" ht="13">
      <c r="A834" s="19"/>
      <c r="B834" s="19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</row>
    <row r="835" spans="1:26" ht="13">
      <c r="A835" s="19"/>
      <c r="B835" s="19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</row>
    <row r="836" spans="1:26" ht="13">
      <c r="A836" s="19"/>
      <c r="B836" s="19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</row>
    <row r="837" spans="1:26" ht="13">
      <c r="A837" s="19"/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</row>
    <row r="838" spans="1:26" ht="13">
      <c r="A838" s="19"/>
      <c r="B838" s="19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</row>
    <row r="839" spans="1:26" ht="13">
      <c r="A839" s="19"/>
      <c r="B839" s="19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</row>
    <row r="840" spans="1:26" ht="13">
      <c r="A840" s="19"/>
      <c r="B840" s="19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</row>
    <row r="841" spans="1:26" ht="13">
      <c r="A841" s="19"/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</row>
    <row r="842" spans="1:26" ht="13">
      <c r="A842" s="19"/>
      <c r="B842" s="19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</row>
    <row r="843" spans="1:26" ht="13">
      <c r="A843" s="19"/>
      <c r="B843" s="19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</row>
    <row r="844" spans="1:26" ht="13">
      <c r="A844" s="19"/>
      <c r="B844" s="19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</row>
    <row r="845" spans="1:26" ht="13">
      <c r="A845" s="19"/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</row>
    <row r="846" spans="1:26" ht="13">
      <c r="A846" s="19"/>
      <c r="B846" s="19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</row>
    <row r="847" spans="1:26" ht="13">
      <c r="A847" s="19"/>
      <c r="B847" s="19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</row>
    <row r="848" spans="1:26" ht="13">
      <c r="A848" s="19"/>
      <c r="B848" s="19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</row>
    <row r="849" spans="1:26" ht="13">
      <c r="A849" s="19"/>
      <c r="B849" s="19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</row>
    <row r="850" spans="1:26" ht="13">
      <c r="A850" s="19"/>
      <c r="B850" s="19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</row>
    <row r="851" spans="1:26" ht="13">
      <c r="A851" s="19"/>
      <c r="B851" s="19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</row>
    <row r="852" spans="1:26" ht="13">
      <c r="A852" s="19"/>
      <c r="B852" s="19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</row>
    <row r="853" spans="1:26" ht="13">
      <c r="A853" s="19"/>
      <c r="B853" s="19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</row>
    <row r="854" spans="1:26" ht="13">
      <c r="A854" s="19"/>
      <c r="B854" s="19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</row>
    <row r="855" spans="1:26" ht="13">
      <c r="A855" s="19"/>
      <c r="B855" s="19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</row>
    <row r="856" spans="1:26" ht="13">
      <c r="A856" s="19"/>
      <c r="B856" s="19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</row>
    <row r="857" spans="1:26" ht="13">
      <c r="A857" s="19"/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</row>
    <row r="858" spans="1:26" ht="13">
      <c r="A858" s="19"/>
      <c r="B858" s="19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</row>
    <row r="859" spans="1:26" ht="13">
      <c r="A859" s="19"/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</row>
    <row r="860" spans="1:26" ht="13">
      <c r="A860" s="19"/>
      <c r="B860" s="19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</row>
    <row r="861" spans="1:26" ht="13">
      <c r="A861" s="19"/>
      <c r="B861" s="19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</row>
    <row r="862" spans="1:26" ht="13">
      <c r="A862" s="19"/>
      <c r="B862" s="19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</row>
    <row r="863" spans="1:26" ht="13">
      <c r="A863" s="19"/>
      <c r="B863" s="19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</row>
    <row r="864" spans="1:26" ht="13">
      <c r="A864" s="19"/>
      <c r="B864" s="19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</row>
    <row r="865" spans="1:26" ht="13">
      <c r="A865" s="19"/>
      <c r="B865" s="19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</row>
    <row r="866" spans="1:26" ht="13">
      <c r="A866" s="19"/>
      <c r="B866" s="19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</row>
    <row r="867" spans="1:26" ht="13">
      <c r="A867" s="19"/>
      <c r="B867" s="19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</row>
    <row r="868" spans="1:26" ht="13">
      <c r="A868" s="19"/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</row>
    <row r="869" spans="1:26" ht="13">
      <c r="A869" s="19"/>
      <c r="B869" s="19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</row>
    <row r="870" spans="1:26" ht="13">
      <c r="A870" s="19"/>
      <c r="B870" s="19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</row>
    <row r="871" spans="1:26" ht="13">
      <c r="A871" s="19"/>
      <c r="B871" s="19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</row>
    <row r="872" spans="1:26" ht="13">
      <c r="A872" s="19"/>
      <c r="B872" s="19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</row>
    <row r="873" spans="1:26" ht="13">
      <c r="A873" s="19"/>
      <c r="B873" s="19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</row>
    <row r="874" spans="1:26" ht="13">
      <c r="A874" s="19"/>
      <c r="B874" s="19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</row>
    <row r="875" spans="1:26" ht="13">
      <c r="A875" s="19"/>
      <c r="B875" s="19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</row>
    <row r="876" spans="1:26" ht="13">
      <c r="A876" s="19"/>
      <c r="B876" s="19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</row>
    <row r="877" spans="1:26" ht="13">
      <c r="A877" s="19"/>
      <c r="B877" s="19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</row>
    <row r="878" spans="1:26" ht="13">
      <c r="A878" s="19"/>
      <c r="B878" s="19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</row>
    <row r="879" spans="1:26" ht="13">
      <c r="A879" s="19"/>
      <c r="B879" s="19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</row>
    <row r="880" spans="1:26" ht="13">
      <c r="A880" s="19"/>
      <c r="B880" s="19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</row>
    <row r="881" spans="1:26" ht="13">
      <c r="A881" s="19"/>
      <c r="B881" s="19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</row>
    <row r="882" spans="1:26" ht="13">
      <c r="A882" s="19"/>
      <c r="B882" s="19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</row>
    <row r="883" spans="1:26" ht="13">
      <c r="A883" s="19"/>
      <c r="B883" s="19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</row>
    <row r="884" spans="1:26" ht="13">
      <c r="A884" s="19"/>
      <c r="B884" s="19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</row>
    <row r="885" spans="1:26" ht="13">
      <c r="A885" s="19"/>
      <c r="B885" s="19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</row>
    <row r="886" spans="1:26" ht="13">
      <c r="A886" s="19"/>
      <c r="B886" s="19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</row>
    <row r="887" spans="1:26" ht="13">
      <c r="A887" s="19"/>
      <c r="B887" s="19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</row>
    <row r="888" spans="1:26" ht="13">
      <c r="A888" s="19"/>
      <c r="B888" s="19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</row>
    <row r="889" spans="1:26" ht="13">
      <c r="A889" s="19"/>
      <c r="B889" s="19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</row>
    <row r="890" spans="1:26" ht="13">
      <c r="A890" s="19"/>
      <c r="B890" s="19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</row>
    <row r="891" spans="1:26" ht="13">
      <c r="A891" s="19"/>
      <c r="B891" s="19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</row>
    <row r="892" spans="1:26" ht="13">
      <c r="A892" s="19"/>
      <c r="B892" s="19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</row>
    <row r="893" spans="1:26" ht="13">
      <c r="A893" s="19"/>
      <c r="B893" s="19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</row>
    <row r="894" spans="1:26" ht="13">
      <c r="A894" s="19"/>
      <c r="B894" s="19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</row>
    <row r="895" spans="1:26" ht="13">
      <c r="A895" s="19"/>
      <c r="B895" s="19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</row>
    <row r="896" spans="1:26" ht="13">
      <c r="A896" s="19"/>
      <c r="B896" s="19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</row>
    <row r="897" spans="1:26" ht="13">
      <c r="A897" s="19"/>
      <c r="B897" s="19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</row>
    <row r="898" spans="1:26" ht="13">
      <c r="A898" s="19"/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</row>
    <row r="899" spans="1:26" ht="13">
      <c r="A899" s="19"/>
      <c r="B899" s="19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</row>
    <row r="900" spans="1:26" ht="13">
      <c r="A900" s="19"/>
      <c r="B900" s="19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</row>
    <row r="901" spans="1:26" ht="13">
      <c r="A901" s="19"/>
      <c r="B901" s="19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</row>
    <row r="902" spans="1:26" ht="13">
      <c r="A902" s="19"/>
      <c r="B902" s="19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</row>
    <row r="903" spans="1:26" ht="13">
      <c r="A903" s="19"/>
      <c r="B903" s="19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</row>
    <row r="904" spans="1:26" ht="13">
      <c r="A904" s="19"/>
      <c r="B904" s="19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</row>
    <row r="905" spans="1:26" ht="13">
      <c r="A905" s="19"/>
      <c r="B905" s="19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</row>
    <row r="906" spans="1:26" ht="13">
      <c r="A906" s="19"/>
      <c r="B906" s="19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</row>
    <row r="907" spans="1:26" ht="13">
      <c r="A907" s="19"/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</row>
    <row r="908" spans="1:26" ht="13">
      <c r="A908" s="19"/>
      <c r="B908" s="19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</row>
    <row r="909" spans="1:26" ht="13">
      <c r="A909" s="19"/>
      <c r="B909" s="19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</row>
    <row r="910" spans="1:26" ht="13">
      <c r="A910" s="19"/>
      <c r="B910" s="19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</row>
    <row r="911" spans="1:26" ht="13">
      <c r="A911" s="19"/>
      <c r="B911" s="19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</row>
    <row r="912" spans="1:26" ht="13">
      <c r="A912" s="19"/>
      <c r="B912" s="19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</row>
    <row r="913" spans="1:26" ht="13">
      <c r="A913" s="19"/>
      <c r="B913" s="19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</row>
    <row r="914" spans="1:26" ht="13">
      <c r="A914" s="19"/>
      <c r="B914" s="19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</row>
    <row r="915" spans="1:26" ht="13">
      <c r="A915" s="19"/>
      <c r="B915" s="19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</row>
    <row r="916" spans="1:26" ht="13">
      <c r="A916" s="19"/>
      <c r="B916" s="19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</row>
    <row r="917" spans="1:26" ht="13">
      <c r="A917" s="19"/>
      <c r="B917" s="19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</row>
    <row r="918" spans="1:26" ht="13">
      <c r="A918" s="19"/>
      <c r="B918" s="19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</row>
    <row r="919" spans="1:26" ht="13">
      <c r="A919" s="19"/>
      <c r="B919" s="19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</row>
    <row r="920" spans="1:26" ht="13">
      <c r="A920" s="19"/>
      <c r="B920" s="19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</row>
    <row r="921" spans="1:26" ht="13">
      <c r="A921" s="19"/>
      <c r="B921" s="19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</row>
    <row r="922" spans="1:26" ht="13">
      <c r="A922" s="19"/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</row>
    <row r="923" spans="1:26" ht="13">
      <c r="A923" s="19"/>
      <c r="B923" s="19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</row>
    <row r="924" spans="1:26" ht="13">
      <c r="A924" s="19"/>
      <c r="B924" s="19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</row>
    <row r="925" spans="1:26" ht="13">
      <c r="A925" s="19"/>
      <c r="B925" s="19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</row>
    <row r="926" spans="1:26" ht="13">
      <c r="A926" s="19"/>
      <c r="B926" s="19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</row>
    <row r="927" spans="1:26" ht="13">
      <c r="A927" s="19"/>
      <c r="B927" s="19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</row>
    <row r="928" spans="1:26" ht="13">
      <c r="A928" s="19"/>
      <c r="B928" s="19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</row>
    <row r="929" spans="1:26" ht="13">
      <c r="A929" s="19"/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</row>
    <row r="930" spans="1:26" ht="13">
      <c r="A930" s="19"/>
      <c r="B930" s="19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</row>
    <row r="931" spans="1:26" ht="13">
      <c r="A931" s="19"/>
      <c r="B931" s="19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</row>
    <row r="932" spans="1:26" ht="13">
      <c r="A932" s="19"/>
      <c r="B932" s="19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</row>
    <row r="933" spans="1:26" ht="13">
      <c r="A933" s="19"/>
      <c r="B933" s="19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</row>
    <row r="934" spans="1:26" ht="13">
      <c r="A934" s="19"/>
      <c r="B934" s="19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</row>
    <row r="935" spans="1:26" ht="13">
      <c r="A935" s="19"/>
      <c r="B935" s="19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</row>
    <row r="936" spans="1:26" ht="13">
      <c r="A936" s="19"/>
      <c r="B936" s="19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</row>
    <row r="937" spans="1:26" ht="13">
      <c r="A937" s="19"/>
      <c r="B937" s="19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</row>
    <row r="938" spans="1:26" ht="13">
      <c r="A938" s="19"/>
      <c r="B938" s="19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</row>
    <row r="939" spans="1:26" ht="13">
      <c r="A939" s="19"/>
      <c r="B939" s="19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</row>
    <row r="940" spans="1:26" ht="13">
      <c r="A940" s="19"/>
      <c r="B940" s="19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</row>
    <row r="941" spans="1:26" ht="13">
      <c r="A941" s="19"/>
      <c r="B941" s="19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</row>
    <row r="942" spans="1:26" ht="13">
      <c r="A942" s="19"/>
      <c r="B942" s="19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</row>
    <row r="943" spans="1:26" ht="13">
      <c r="A943" s="19"/>
      <c r="B943" s="19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</row>
    <row r="944" spans="1:26" ht="13">
      <c r="A944" s="19"/>
      <c r="B944" s="19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</row>
    <row r="945" spans="1:26" ht="13">
      <c r="A945" s="19"/>
      <c r="B945" s="19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</row>
    <row r="946" spans="1:26" ht="13">
      <c r="A946" s="19"/>
      <c r="B946" s="19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</row>
    <row r="947" spans="1:26" ht="13">
      <c r="A947" s="19"/>
      <c r="B947" s="19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</row>
    <row r="948" spans="1:26" ht="13">
      <c r="A948" s="19"/>
      <c r="B948" s="19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</row>
    <row r="949" spans="1:26" ht="13">
      <c r="A949" s="19"/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</row>
    <row r="950" spans="1:26" ht="13">
      <c r="A950" s="19"/>
      <c r="B950" s="19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</row>
    <row r="951" spans="1:26" ht="13">
      <c r="A951" s="19"/>
      <c r="B951" s="19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</row>
    <row r="952" spans="1:26" ht="13">
      <c r="A952" s="19"/>
      <c r="B952" s="19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</row>
    <row r="953" spans="1:26" ht="13">
      <c r="A953" s="19"/>
      <c r="B953" s="19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</row>
    <row r="954" spans="1:26" ht="13">
      <c r="A954" s="19"/>
      <c r="B954" s="19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</row>
    <row r="955" spans="1:26" ht="13">
      <c r="A955" s="19"/>
      <c r="B955" s="19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</row>
    <row r="956" spans="1:26" ht="13">
      <c r="A956" s="19"/>
      <c r="B956" s="19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</row>
    <row r="957" spans="1:26" ht="13">
      <c r="A957" s="19"/>
      <c r="B957" s="19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</row>
    <row r="958" spans="1:26" ht="13">
      <c r="A958" s="19"/>
      <c r="B958" s="19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</row>
    <row r="959" spans="1:26" ht="13">
      <c r="A959" s="19"/>
      <c r="B959" s="19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</row>
    <row r="960" spans="1:26" ht="13">
      <c r="A960" s="19"/>
      <c r="B960" s="19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</row>
    <row r="961" spans="1:26" ht="13">
      <c r="A961" s="19"/>
      <c r="B961" s="19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</row>
    <row r="962" spans="1:26" ht="13">
      <c r="A962" s="19"/>
      <c r="B962" s="19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</row>
    <row r="963" spans="1:26" ht="13">
      <c r="A963" s="19"/>
      <c r="B963" s="19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</row>
    <row r="964" spans="1:26" ht="13">
      <c r="A964" s="19"/>
      <c r="B964" s="19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</row>
    <row r="965" spans="1:26" ht="13">
      <c r="A965" s="19"/>
      <c r="B965" s="19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</row>
    <row r="966" spans="1:26" ht="13">
      <c r="A966" s="19"/>
      <c r="B966" s="19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</row>
    <row r="967" spans="1:26" ht="13">
      <c r="A967" s="19"/>
      <c r="B967" s="19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</row>
    <row r="968" spans="1:26" ht="13">
      <c r="A968" s="19"/>
      <c r="B968" s="19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</row>
    <row r="969" spans="1:26" ht="13">
      <c r="A969" s="19"/>
      <c r="B969" s="19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</row>
    <row r="970" spans="1:26" ht="13">
      <c r="A970" s="19"/>
      <c r="B970" s="19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</row>
    <row r="971" spans="1:26" ht="13">
      <c r="A971" s="19"/>
      <c r="B971" s="19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</row>
    <row r="972" spans="1:26" ht="13">
      <c r="A972" s="19"/>
      <c r="B972" s="19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</row>
    <row r="973" spans="1:26" ht="13">
      <c r="A973" s="19"/>
      <c r="B973" s="19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</row>
    <row r="974" spans="1:26" ht="13">
      <c r="A974" s="19"/>
      <c r="B974" s="19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</row>
    <row r="975" spans="1:26" ht="13">
      <c r="A975" s="19"/>
      <c r="B975" s="19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</row>
    <row r="976" spans="1:26" ht="13">
      <c r="A976" s="19"/>
      <c r="B976" s="19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</row>
    <row r="977" spans="1:26" ht="13">
      <c r="A977" s="19"/>
      <c r="B977" s="19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</row>
    <row r="978" spans="1:26" ht="13">
      <c r="A978" s="19"/>
      <c r="B978" s="19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</row>
    <row r="979" spans="1:26" ht="13">
      <c r="A979" s="19"/>
      <c r="B979" s="19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</row>
    <row r="980" spans="1:26" ht="13">
      <c r="A980" s="19"/>
      <c r="B980" s="19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</row>
    <row r="981" spans="1:26" ht="13">
      <c r="A981" s="19"/>
      <c r="B981" s="19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</row>
    <row r="982" spans="1:26" ht="13">
      <c r="A982" s="19"/>
      <c r="B982" s="19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</row>
    <row r="983" spans="1:26" ht="13">
      <c r="A983" s="19"/>
      <c r="B983" s="19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</row>
    <row r="984" spans="1:26" ht="13">
      <c r="A984" s="19"/>
      <c r="B984" s="19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</row>
    <row r="985" spans="1:26" ht="13">
      <c r="A985" s="19"/>
      <c r="B985" s="19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</row>
    <row r="986" spans="1:26" ht="13">
      <c r="A986" s="19"/>
      <c r="B986" s="19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</row>
    <row r="987" spans="1:26" ht="13">
      <c r="A987" s="19"/>
      <c r="B987" s="19"/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</row>
    <row r="988" spans="1:26" ht="13">
      <c r="A988" s="19"/>
      <c r="B988" s="19"/>
      <c r="C988" s="19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</row>
    <row r="989" spans="1:26" ht="13">
      <c r="A989" s="19"/>
      <c r="B989" s="19"/>
      <c r="C989" s="19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</row>
    <row r="990" spans="1:26" ht="13">
      <c r="A990" s="19"/>
      <c r="B990" s="19"/>
      <c r="C990" s="19"/>
      <c r="D990" s="19"/>
      <c r="E990" s="19"/>
      <c r="F990" s="19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s="19"/>
    </row>
    <row r="991" spans="1:26" ht="13">
      <c r="A991" s="19"/>
      <c r="B991" s="19"/>
      <c r="C991" s="19"/>
      <c r="D991" s="19"/>
      <c r="E991" s="19"/>
      <c r="F991" s="19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  <c r="Z991" s="19"/>
    </row>
    <row r="992" spans="1:26" ht="13">
      <c r="A992" s="19"/>
      <c r="B992" s="19"/>
      <c r="C992" s="19"/>
      <c r="D992" s="19"/>
      <c r="E992" s="19"/>
      <c r="F992" s="19"/>
      <c r="G992" s="19"/>
      <c r="H992" s="19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s="19"/>
    </row>
    <row r="993" spans="1:26" ht="13">
      <c r="A993" s="19"/>
      <c r="B993" s="19"/>
      <c r="C993" s="19"/>
      <c r="D993" s="19"/>
      <c r="E993" s="19"/>
      <c r="F993" s="19"/>
      <c r="G993" s="19"/>
      <c r="H993" s="19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  <c r="Z993" s="19"/>
    </row>
    <row r="994" spans="1:26" ht="13">
      <c r="A994" s="19"/>
      <c r="B994" s="19"/>
      <c r="C994" s="19"/>
      <c r="D994" s="19"/>
      <c r="E994" s="19"/>
      <c r="F994" s="19"/>
      <c r="G994" s="19"/>
      <c r="H994" s="19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s="19"/>
    </row>
    <row r="995" spans="1:26" ht="13">
      <c r="A995" s="19"/>
      <c r="B995" s="19"/>
      <c r="C995" s="19"/>
      <c r="D995" s="19"/>
      <c r="E995" s="19"/>
      <c r="F995" s="19"/>
      <c r="G995" s="19"/>
      <c r="H995" s="19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9"/>
    </row>
    <row r="996" spans="1:26" ht="13">
      <c r="A996" s="19"/>
      <c r="B996" s="19"/>
      <c r="C996" s="19"/>
      <c r="D996" s="19"/>
      <c r="E996" s="19"/>
      <c r="F996" s="19"/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s="19"/>
    </row>
    <row r="997" spans="1:26" ht="13">
      <c r="A997" s="19"/>
      <c r="B997" s="19"/>
      <c r="C997" s="19"/>
      <c r="D997" s="19"/>
      <c r="E997" s="19"/>
      <c r="F997" s="19"/>
      <c r="G997" s="19"/>
      <c r="H997" s="19"/>
      <c r="I997" s="19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  <c r="Z997" s="19"/>
    </row>
    <row r="998" spans="1:26" ht="13">
      <c r="A998" s="19"/>
      <c r="B998" s="19"/>
      <c r="C998" s="19"/>
      <c r="D998" s="19"/>
      <c r="E998" s="19"/>
      <c r="F998" s="19"/>
      <c r="G998" s="19"/>
      <c r="H998" s="19"/>
      <c r="I998" s="19"/>
      <c r="J998" s="19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9"/>
      <c r="Y998" s="19"/>
      <c r="Z998" s="19"/>
    </row>
    <row r="999" spans="1:26" ht="13">
      <c r="A999" s="19"/>
      <c r="B999" s="19"/>
      <c r="C999" s="19"/>
      <c r="D999" s="19"/>
      <c r="E999" s="19"/>
      <c r="F999" s="19"/>
      <c r="G999" s="19"/>
      <c r="H999" s="19"/>
      <c r="I999" s="19"/>
      <c r="J999" s="19"/>
      <c r="K999" s="19"/>
      <c r="L999" s="19"/>
      <c r="M999" s="19"/>
      <c r="N999" s="19"/>
      <c r="O999" s="19"/>
      <c r="P999" s="19"/>
      <c r="Q999" s="19"/>
      <c r="R999" s="19"/>
      <c r="S999" s="19"/>
      <c r="T999" s="19"/>
      <c r="U999" s="19"/>
      <c r="V999" s="19"/>
      <c r="W999" s="19"/>
      <c r="X999" s="19"/>
      <c r="Y999" s="19"/>
      <c r="Z999" s="19"/>
    </row>
    <row r="1000" spans="1:26" ht="13">
      <c r="A1000" s="19"/>
      <c r="B1000" s="19"/>
      <c r="C1000" s="19"/>
      <c r="D1000" s="19"/>
      <c r="E1000" s="19"/>
      <c r="F1000" s="19"/>
      <c r="G1000" s="19"/>
      <c r="H1000" s="19"/>
      <c r="I1000" s="19"/>
      <c r="J1000" s="19"/>
      <c r="K1000" s="19"/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  <c r="W1000" s="19"/>
      <c r="X1000" s="19"/>
      <c r="Y1000" s="19"/>
      <c r="Z1000" s="19"/>
    </row>
  </sheetData>
  <mergeCells count="4">
    <mergeCell ref="A1:F1"/>
    <mergeCell ref="K1:P1"/>
    <mergeCell ref="F2:G2"/>
    <mergeCell ref="P2:Q2"/>
  </mergeCells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築禾忠孝苑</vt:lpstr>
      <vt:lpstr>利息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2024-08-13T06:22:05Z</dcterms:modified>
</cp:coreProperties>
</file>